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1\Tlač\"/>
    </mc:Choice>
  </mc:AlternateContent>
  <xr:revisionPtr revIDLastSave="0" documentId="8_{36DB5759-E58A-4DA8-AC6F-F93124EF18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I81" i="1"/>
  <c r="K81" i="1" s="1"/>
  <c r="L81" i="1" s="1"/>
  <c r="I80" i="1"/>
  <c r="K80" i="1" s="1"/>
  <c r="I79" i="1"/>
  <c r="K79" i="1" s="1"/>
  <c r="I78" i="1"/>
  <c r="K78" i="1" s="1"/>
  <c r="I77" i="1"/>
  <c r="K77" i="1" s="1"/>
  <c r="L77" i="1" s="1"/>
  <c r="L80" i="1" l="1"/>
  <c r="L79" i="1"/>
  <c r="L78" i="1"/>
  <c r="I9" i="1"/>
  <c r="K9" i="1" s="1"/>
  <c r="L9" i="1" s="1"/>
  <c r="I10" i="1"/>
  <c r="K10" i="1" s="1"/>
  <c r="I11" i="1"/>
  <c r="K11" i="1" s="1"/>
  <c r="I12" i="1"/>
  <c r="I13" i="1"/>
  <c r="I14" i="1"/>
  <c r="K14" i="1" s="1"/>
  <c r="L14" i="1" s="1"/>
  <c r="I15" i="1"/>
  <c r="K15" i="1" s="1"/>
  <c r="I16" i="1"/>
  <c r="K16" i="1" s="1"/>
  <c r="I17" i="1"/>
  <c r="I18" i="1"/>
  <c r="K18" i="1" s="1"/>
  <c r="L18" i="1" s="1"/>
  <c r="I19" i="1"/>
  <c r="I20" i="1"/>
  <c r="I21" i="1"/>
  <c r="I22" i="1"/>
  <c r="K22" i="1" s="1"/>
  <c r="I23" i="1"/>
  <c r="I24" i="1"/>
  <c r="K24" i="1" s="1"/>
  <c r="I25" i="1"/>
  <c r="I26" i="1"/>
  <c r="K26" i="1" s="1"/>
  <c r="L26" i="1" s="1"/>
  <c r="I27" i="1"/>
  <c r="K27" i="1" s="1"/>
  <c r="I28" i="1"/>
  <c r="I29" i="1"/>
  <c r="K29" i="1" s="1"/>
  <c r="L29" i="1" s="1"/>
  <c r="I30" i="1"/>
  <c r="I31" i="1"/>
  <c r="K31" i="1" s="1"/>
  <c r="I32" i="1"/>
  <c r="K32" i="1" s="1"/>
  <c r="I33" i="1"/>
  <c r="K33" i="1" s="1"/>
  <c r="I34" i="1"/>
  <c r="K34" i="1" s="1"/>
  <c r="L34" i="1" s="1"/>
  <c r="I35" i="1"/>
  <c r="I36" i="1"/>
  <c r="I37" i="1"/>
  <c r="K37" i="1" s="1"/>
  <c r="I38" i="1"/>
  <c r="I39" i="1"/>
  <c r="I40" i="1"/>
  <c r="K40" i="1" s="1"/>
  <c r="I41" i="1"/>
  <c r="K41" i="1" s="1"/>
  <c r="I42" i="1"/>
  <c r="K42" i="1" s="1"/>
  <c r="L42" i="1" s="1"/>
  <c r="I43" i="1"/>
  <c r="K43" i="1" s="1"/>
  <c r="I44" i="1"/>
  <c r="I45" i="1"/>
  <c r="K45" i="1" s="1"/>
  <c r="L45" i="1" s="1"/>
  <c r="I46" i="1"/>
  <c r="I47" i="1"/>
  <c r="I48" i="1"/>
  <c r="K48" i="1" s="1"/>
  <c r="I49" i="1"/>
  <c r="K49" i="1" s="1"/>
  <c r="L49" i="1" s="1"/>
  <c r="I50" i="1"/>
  <c r="K50" i="1" s="1"/>
  <c r="L50" i="1" s="1"/>
  <c r="I51" i="1"/>
  <c r="K51" i="1" s="1"/>
  <c r="L51" i="1" s="1"/>
  <c r="I52" i="1"/>
  <c r="I53" i="1"/>
  <c r="K53" i="1" s="1"/>
  <c r="L53" i="1" s="1"/>
  <c r="I54" i="1"/>
  <c r="K54" i="1" s="1"/>
  <c r="L54" i="1" s="1"/>
  <c r="I55" i="1"/>
  <c r="K55" i="1" s="1"/>
  <c r="L55" i="1" s="1"/>
  <c r="I56" i="1"/>
  <c r="I57" i="1"/>
  <c r="K57" i="1" s="1"/>
  <c r="L57" i="1" s="1"/>
  <c r="I58" i="1"/>
  <c r="K58" i="1" s="1"/>
  <c r="L58" i="1" s="1"/>
  <c r="I59" i="1"/>
  <c r="K59" i="1" s="1"/>
  <c r="L59" i="1" s="1"/>
  <c r="I60" i="1"/>
  <c r="I61" i="1"/>
  <c r="K61" i="1" s="1"/>
  <c r="L61" i="1" s="1"/>
  <c r="I62" i="1"/>
  <c r="K62" i="1" s="1"/>
  <c r="L62" i="1" s="1"/>
  <c r="I63" i="1"/>
  <c r="K63" i="1" s="1"/>
  <c r="L63" i="1" s="1"/>
  <c r="I64" i="1"/>
  <c r="I65" i="1"/>
  <c r="K65" i="1" s="1"/>
  <c r="L65" i="1" s="1"/>
  <c r="I66" i="1"/>
  <c r="K66" i="1" s="1"/>
  <c r="L66" i="1" s="1"/>
  <c r="I67" i="1"/>
  <c r="K67" i="1" s="1"/>
  <c r="L67" i="1" s="1"/>
  <c r="I68" i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I73" i="1"/>
  <c r="K73" i="1" s="1"/>
  <c r="L73" i="1" s="1"/>
  <c r="I74" i="1"/>
  <c r="K74" i="1" s="1"/>
  <c r="L74" i="1" s="1"/>
  <c r="I75" i="1"/>
  <c r="K75" i="1" s="1"/>
  <c r="L75" i="1" s="1"/>
  <c r="I76" i="1"/>
  <c r="I8" i="1"/>
  <c r="I82" i="1" l="1"/>
  <c r="L22" i="1"/>
  <c r="L10" i="1"/>
  <c r="K21" i="1"/>
  <c r="L21" i="1" s="1"/>
  <c r="L41" i="1"/>
  <c r="L33" i="1"/>
  <c r="K38" i="1"/>
  <c r="L38" i="1" s="1"/>
  <c r="K17" i="1"/>
  <c r="L17" i="1" s="1"/>
  <c r="L37" i="1"/>
  <c r="K25" i="1"/>
  <c r="L25" i="1" s="1"/>
  <c r="L43" i="1"/>
  <c r="L27" i="1"/>
  <c r="L11" i="1"/>
  <c r="K46" i="1"/>
  <c r="L46" i="1" s="1"/>
  <c r="K35" i="1"/>
  <c r="L35" i="1" s="1"/>
  <c r="K30" i="1"/>
  <c r="L30" i="1" s="1"/>
  <c r="K19" i="1"/>
  <c r="L19" i="1" s="1"/>
  <c r="K56" i="1"/>
  <c r="L56" i="1" s="1"/>
  <c r="L31" i="1"/>
  <c r="L15" i="1"/>
  <c r="K47" i="1"/>
  <c r="L47" i="1" s="1"/>
  <c r="K39" i="1"/>
  <c r="L39" i="1" s="1"/>
  <c r="K23" i="1"/>
  <c r="L23" i="1" s="1"/>
  <c r="K13" i="1"/>
  <c r="L13" i="1" s="1"/>
  <c r="K64" i="1"/>
  <c r="L64" i="1" s="1"/>
  <c r="L40" i="1"/>
  <c r="L32" i="1"/>
  <c r="L24" i="1"/>
  <c r="L16" i="1"/>
  <c r="K44" i="1"/>
  <c r="L44" i="1" s="1"/>
  <c r="K36" i="1"/>
  <c r="L36" i="1" s="1"/>
  <c r="K28" i="1"/>
  <c r="L28" i="1" s="1"/>
  <c r="K20" i="1"/>
  <c r="L20" i="1" s="1"/>
  <c r="K12" i="1"/>
  <c r="L12" i="1" s="1"/>
  <c r="L72" i="1"/>
  <c r="K76" i="1"/>
  <c r="L76" i="1" s="1"/>
  <c r="K52" i="1"/>
  <c r="L52" i="1" s="1"/>
  <c r="K68" i="1"/>
  <c r="L68" i="1" s="1"/>
  <c r="K60" i="1"/>
  <c r="L60" i="1" s="1"/>
  <c r="L48" i="1"/>
  <c r="K82" i="1" l="1"/>
  <c r="L8" i="1"/>
  <c r="L82" i="1" s="1"/>
</calcChain>
</file>

<file path=xl/sharedStrings.xml><?xml version="1.0" encoding="utf-8"?>
<sst xmlns="http://schemas.openxmlformats.org/spreadsheetml/2006/main" count="310" uniqueCount="147">
  <si>
    <t>Zdroj financovania</t>
  </si>
  <si>
    <t>Merná jednotka</t>
  </si>
  <si>
    <t>Jednotková cena v EUR bez DPH</t>
  </si>
  <si>
    <t>Požadované množstvo</t>
  </si>
  <si>
    <t>Výška DPH
(EUR)</t>
  </si>
  <si>
    <t>Sadzba DPH
(%)</t>
  </si>
  <si>
    <t>Celková cena    za požadované množstvo v EUR s DPH</t>
  </si>
  <si>
    <t>Celková cena     za požadované množstvo v     EUR bez DPH</t>
  </si>
  <si>
    <t>Obchodné meno a sídlo uchádzača: ...............................................</t>
  </si>
  <si>
    <r>
      <rPr>
        <b/>
        <u/>
        <sz val="12"/>
        <color theme="1"/>
        <rFont val="Calibri"/>
        <family val="2"/>
        <charset val="238"/>
        <scheme val="minor"/>
      </rPr>
      <t>Názov predmetu zákazky:</t>
    </r>
    <r>
      <rPr>
        <b/>
        <sz val="12"/>
        <color theme="1"/>
        <rFont val="Calibri"/>
        <family val="2"/>
        <charset val="238"/>
        <scheme val="minor"/>
      </rPr>
      <t xml:space="preserve">   "Tlačiarenské služby"</t>
    </r>
  </si>
  <si>
    <t>Newsletter „Udržateľná spotreba a výroba: Stavebný a demolačný odpad v obehovom hospodárstve“</t>
  </si>
  <si>
    <t>NP3/HA1</t>
  </si>
  <si>
    <t>NP3/HA3</t>
  </si>
  <si>
    <t>NP3/HA4</t>
  </si>
  <si>
    <t>NP3/HA5</t>
  </si>
  <si>
    <t>ks</t>
  </si>
  <si>
    <t>Prípadové štúdie EMAS</t>
  </si>
  <si>
    <t>vlastné zdroje (PHÚ)</t>
  </si>
  <si>
    <t>Rozsah prác
(podrobne špecifikované 
v Opise predmetu zákazky)</t>
  </si>
  <si>
    <t>Brožúra „Postavme si zelenú budúcnosť s dobrovoľnými nástrojmi environmentálnej politiky“</t>
  </si>
  <si>
    <t>Brožúra „Cena SR za krajinu 2020“</t>
  </si>
  <si>
    <t>Zborník konferencie ZNEČISTENÉ ÚZEMIA/CONTAMINATED SITES 2021</t>
  </si>
  <si>
    <t>Zborník vedeckej konferencie GEOCHÉMIA 2021</t>
  </si>
  <si>
    <t>Leták – prospekt MANAŽMENT EZ NA SLOVENSKU</t>
  </si>
  <si>
    <t>Publikácia „Metodická príručka geologického prieskumu životného prostredia v znečistenom území“</t>
  </si>
  <si>
    <t>Publikácia ENVIRONMENTÁLNE ZÁŤAŽE – PRÍKLADY DOBREJ PRAXE</t>
  </si>
  <si>
    <t>Plagáty k školskému programu</t>
  </si>
  <si>
    <t>Pracovné listy k školskému programu</t>
  </si>
  <si>
    <r>
      <t xml:space="preserve">ks
</t>
    </r>
    <r>
      <rPr>
        <sz val="9"/>
        <color theme="1"/>
        <rFont val="Calibri"/>
        <family val="2"/>
        <charset val="238"/>
        <scheme val="minor"/>
      </rPr>
      <t>(1ks = 1 sada)</t>
    </r>
  </si>
  <si>
    <t>Metodická príručka „Manažment environmentálnych škôd na chránených druhoch a chránených biotopoch európskeho významu v sieti i mimo siete Natura 2000“</t>
  </si>
  <si>
    <t>Informačná brožúra EŠ (typ B): „Riešenie environmentálnych škôd (EŠ) na Natura 2000“</t>
  </si>
  <si>
    <t>Propagačný materiál „Fact sheet“ – propagácia aktivít RCBD</t>
  </si>
  <si>
    <t>Roll  up-y „Informácia o BAT centre“, „Informácia o BAT a BREF“</t>
  </si>
  <si>
    <t>Leták „BAT a BREF“</t>
  </si>
  <si>
    <t>Letáky k ochrane ovzdušia – zdravie (Projekt LIFE IP)</t>
  </si>
  <si>
    <t>LIFE IP</t>
  </si>
  <si>
    <t>Letáky k ochrane ovzdušia – vykurovanie (Projekt LIFE IP)</t>
  </si>
  <si>
    <t>Metodické materiály pre školy so zameraním na podporu vzdelávania v oblasti udržateľnej mobility</t>
  </si>
  <si>
    <t>A) Metodická príručka</t>
  </si>
  <si>
    <t>B1) Pracovné listy (A4)</t>
  </si>
  <si>
    <t>B2) Pracovné listy (A3)</t>
  </si>
  <si>
    <t>C) Obálka</t>
  </si>
  <si>
    <t>ks
(1ks = 1 sada)</t>
  </si>
  <si>
    <t>Kalendárik s informáciou o projekte LIFE IP</t>
  </si>
  <si>
    <t>Brožúra o kvalite ovzdušia na územiach jednotlivých VÚC (Projekt LIFE IP)</t>
  </si>
  <si>
    <t>Letáky k ochrane ovzdušia (Projekt LIFE IP)</t>
  </si>
  <si>
    <t>Publikácia „Správa o stave životného prostredia SR v roku 2020“</t>
  </si>
  <si>
    <t>Roll – up „INFOPANEL – kvalita ovzdušia“</t>
  </si>
  <si>
    <t>Publikácia „Environmentálna regionalizácia Slovenskej republiky 2020“ (anglická jazyková mutácia)</t>
  </si>
  <si>
    <t>Publikácia „Environmentálna regionalizácia Slovenskej republiky 2020“ (slovenská jazyková mutácia)</t>
  </si>
  <si>
    <t>Publikácia „Zaťažené oblasti Slovenskej republiky 2020“ (anglická jazyková mutácia)</t>
  </si>
  <si>
    <t>Publikácia „Zaťažené oblasti Slovenskej republiky 2020“ (slovenská jazyková mutácia)</t>
  </si>
  <si>
    <t>Mapy Banskobystrického geoparku</t>
  </si>
  <si>
    <t>Informačný leták o Geoparku Malé Karpaty</t>
  </si>
  <si>
    <t>Leták „Sprievodca po SEV SAŽP Dropie“</t>
  </si>
  <si>
    <t>Informačná brožúra – zásady pre povoľovanie aktivít a stavieb v inundačných územiach - „Povodne...a čo samospráva?“</t>
  </si>
  <si>
    <t>NP3/HA6</t>
  </si>
  <si>
    <t>Informačná brožúra pre verejnosť na tému zosuvov</t>
  </si>
  <si>
    <t>Knižná publikácia „Zelená infraštruktúra a jej význam v protipovodňovej ochrane“</t>
  </si>
  <si>
    <t>Knižná publikácia „Zosuvy na Slovensku“</t>
  </si>
  <si>
    <t>Odborno-metodická príručka „Ochrana a tvorba životného prostredia v mestách“</t>
  </si>
  <si>
    <t>Propagačný materiál „Country factsheet“</t>
  </si>
  <si>
    <t>projekt Connect GREEN</t>
  </si>
  <si>
    <t>WP3 Metodika (Connect GREEN)</t>
  </si>
  <si>
    <t>WP4 Akčný plán pre pilotné územia (Connect GREEN)</t>
  </si>
  <si>
    <t xml:space="preserve">WP5 Guidelines k WP5 „International Action on Conservation of Large Carnivores and Ensuring Ecological Connectivity“ (Connect GREEN) </t>
  </si>
  <si>
    <t xml:space="preserve">WP5 „International Action on Conservation of Large Carnivores and Ensuring Ecological Connectivity“ (Connect GREEN) </t>
  </si>
  <si>
    <t>Informačný leták: „Príručka k právnym predpisom v oblasti ochrany zložiek životného prostredia“</t>
  </si>
  <si>
    <t>Maľovanka „Rastliny a živočíchy“</t>
  </si>
  <si>
    <t>Publikácia „Ochrana a tvorba zelene vo vidieckej krajine“</t>
  </si>
  <si>
    <t>Brožúry tematicky zamerané na zlepšenie kvality ovzdušia</t>
  </si>
  <si>
    <t>Letáky tematicky zamerané na zlepšenie kvality ovzdušia</t>
  </si>
  <si>
    <t>Brožúra „Súťaž DEDINA ROKA 2021“</t>
  </si>
  <si>
    <t>Panelová výstava „Súťaž DEDINA ROKA 2021“</t>
  </si>
  <si>
    <t>Informačná brožúra EŠ (typ A): „Prevencia a náprava environmentálnych škôd – všeobecné informácie“</t>
  </si>
  <si>
    <t>Nástenný kalendár na rok 2022: „Vodné nádrže“</t>
  </si>
  <si>
    <t>NP3/HA2</t>
  </si>
  <si>
    <t>Vreckové kalendáriky na rok 2022: „Vodné nádrže“</t>
  </si>
  <si>
    <t>letáky
(10 druhov letákov = 1sada)</t>
  </si>
  <si>
    <t>Informačné letáky zamerané na aktuálne vodohospodárske témy</t>
  </si>
  <si>
    <t>obal</t>
  </si>
  <si>
    <t>ks
(10ks letákov = 
1 sada)</t>
  </si>
  <si>
    <t>Publikácia „Úloha samospráv vo veci komunálnych ČOV, žúmp a domových studní“</t>
  </si>
  <si>
    <t>Knižný blok „Vodný plán Slovenska 2022 -2027“</t>
  </si>
  <si>
    <t xml:space="preserve">5. Leták - Vodný plán Slovenska </t>
  </si>
  <si>
    <t xml:space="preserve">6. DVD k Vodnému plánu Slovenska </t>
  </si>
  <si>
    <t>7. Obal na mapové prílohy Vodného plánu Slovenska</t>
  </si>
  <si>
    <t>8. Krabicový obal na Vodný plán Slovenska</t>
  </si>
  <si>
    <t>1. Vodný plán Slovenska
(netto knižný blok)</t>
  </si>
  <si>
    <t>2. Vodný plán Slovenska - prílohy
(netto knižný blok)</t>
  </si>
  <si>
    <t>3. Vodný plán Slovenska  – mapové prílohy
(samostané mapové listy)</t>
  </si>
  <si>
    <t>sada
(1sada = 58ks samostatných listov)</t>
  </si>
  <si>
    <t>4. Vodný plán Slovenska  – abstrakt v anglickej verzii
(netto knižný blok)</t>
  </si>
  <si>
    <t xml:space="preserve">Publikácia s vloženým CD „Plán rozvoja verejných vodovodov a verejných kanalizácií„ </t>
  </si>
  <si>
    <t>Duplikácia publikácie na CD nosiči s potlačou</t>
  </si>
  <si>
    <t>Publikácia</t>
  </si>
  <si>
    <r>
      <t>výroba tlačoviny</t>
    </r>
    <r>
      <rPr>
        <sz val="11"/>
        <color theme="1"/>
        <rFont val="Calibri"/>
        <family val="2"/>
        <charset val="238"/>
      </rPr>
      <t>*</t>
    </r>
    <r>
      <rPr>
        <sz val="11"/>
        <color theme="1"/>
        <rFont val="Calibri"/>
        <family val="2"/>
        <charset val="238"/>
        <scheme val="minor"/>
      </rPr>
      <t xml:space="preserve"> (tlač, spracovanie, úprava letáku podľa špecifikácie), balenie, dodanie do miesta dodania</t>
    </r>
  </si>
  <si>
    <t>výroba tlačoviny*(tlač, spracovanie, úprava prípadových štúdií podľa špecifikácie), balenie, dodanie do miesta dodania</t>
  </si>
  <si>
    <t>výroba tlačoviny*(tlač, spracovanie, úprava brožúry podľa špecifikácie), balenie, dodanie do miesta dodania</t>
  </si>
  <si>
    <t>výroba tlačoviny*(tlač, spracovanie, úprava zborníka podľa špecifikácie), balenie, dodanie do miesta dodania</t>
  </si>
  <si>
    <t>výroba tlačoviny*(tlač, spracovanie, úprava letáku podľa špecifikácie), balenie, dodanie do miesta dodania</t>
  </si>
  <si>
    <t>výroba tlačoviny*(tlač, spracovanie, úprava publikácie podľa špecifikácie), balenie, dodanie do miesta dodania</t>
  </si>
  <si>
    <t>výroba tlačoviny*(tlač, spracovanie, úprava plagátov podľa špecifikácie), balenie, dodanie do miesta dodania</t>
  </si>
  <si>
    <t>výroba tlačoviny*(tlač, spracovanie, úprava pracovných listov podľa špecifikácie, vrátane vloženia vnútorných listov do obalu), balenie, dodanie do miesta dodania</t>
  </si>
  <si>
    <t>výroba tlačoviny*(tlač, spracovanie, úprava roll up-ov podľa špecifikácie), balenie, dodanie do miesta dodania</t>
  </si>
  <si>
    <t>Celková cena za celý predmet zákazky</t>
  </si>
  <si>
    <t>(ceny požadujeme zaokrúhliť na dve desatinné miesta)</t>
  </si>
  <si>
    <t xml:space="preserve">Uchádzač svojim podpisom prehlasuje, že jednotlivé položky predmetu zákazky v cenovom návrhu spĺňajú všetky požiadavky verejného obstarávateľa uvedené v Opise predmetu zákazky. </t>
  </si>
  <si>
    <t>pečiatka a podpis osoby oprávnenej konať za uchádzača</t>
  </si>
  <si>
    <t>Štatutárny orgán (konateľ): ....................................................</t>
  </si>
  <si>
    <t>výroba tlačoviny*(tlač, spracovanie, úprava brožúry (A) podľa špecifikácie), vloženie brožúry do obálky (C )</t>
  </si>
  <si>
    <t>výroba tlačoviny*(tlač, spracovanie, úprava pracovných listov A4 (B1) podľa špecifikácie), vloženie pracovných listov do obálky (C )</t>
  </si>
  <si>
    <t>výroba tlačoviny*(tlač, spracovanie, úprava pracovných listov A3 (B2) podľa špecifikácie), skladanie pracovných listov (preloženie na polovicu), vloženie pracovných listov do obálky (C )</t>
  </si>
  <si>
    <t>výroba tlačoviny*(tlač, spracovanie, úprava obálky (C ) podľa špecifikácie), vloženie metodických materiálov (A, B1, B2) do obálky (C ), balenie, dodanie do miesta dodania</t>
  </si>
  <si>
    <t>výroba tlačoviny*(tlač, spracovanie, úprava kalendárika podľa špecifikácie), balenie, dodanie do miesta dodania</t>
  </si>
  <si>
    <t>výroba tlačoviny*(tlač, spracovanie, úprava maľovanky podľa špecifikácie), balenie, dodanie do miesta dodania</t>
  </si>
  <si>
    <t>výroba tlačoviny*(tlač, spracovanie, úprava výstavných panelov podľa špecifikácie), natiahnutie plátna na nosný rám, balenie, dodanie do miesta dodania</t>
  </si>
  <si>
    <t>výroba tlačoviny*(tlač, spracovanie, úprava nástenného kalendára podľa špecifikácie), balenie, dodani do miesta dodania</t>
  </si>
  <si>
    <t>výroba tlačoviny*(tlač, spracovanie, úprava vreckových kalendárikov podľa špecifikácie), balenie, dodanie do miesta dodania</t>
  </si>
  <si>
    <t>výroba tlačoviny*(tlač, spracovanie, úprava letákov podľa špecifikácie), vloženie letákov do obalu</t>
  </si>
  <si>
    <t>výroba tlačoviny*(tlač, spracovanie, úprava obalu podľa špecifikácie),  balenie (v každom obale vložená sada letákov), dodanie do miesta dodania</t>
  </si>
  <si>
    <t xml:space="preserve">výroba tlačoviny*(tlač, spracovanie, úprava knižného bloku podľa špecifikácie) a vloženie do krabicového obalu </t>
  </si>
  <si>
    <t xml:space="preserve">výroba tlačoviny*(tlač, spracovanie, úprava máp podľa špecifikácie), skladanie máp, vloženie každej sady máp do obalu na mapy, vloženie mapových príloh v obale do krabicového obalu </t>
  </si>
  <si>
    <t>výroba tlačoviny*(tlač, spracovanie, úprava knižného bloku podľa špecifikácie), balenie, dodanie do miesta dodania</t>
  </si>
  <si>
    <t>výroba tlačoviny*(tlač, spracovanie, úprava letákov podľa špecifikácie), balenie, dodanie do miesta dodania</t>
  </si>
  <si>
    <t>duplikácia DVD, potlač DVD podľa špecifikácie, vloženie DVD do obalu na DVD/digipacku</t>
  </si>
  <si>
    <t xml:space="preserve">tlač obalu na DVD/digipacku podľa špecifikácie, vloženie DVD v obale/digipacku do krabicového obalu </t>
  </si>
  <si>
    <t xml:space="preserve">výroba tlačoviny*(tlač, spracovanie, úprava obalu podľa špecifikácie), zalomenie a poskladanie obalu, vloženie sady poskladaných máp do obalu, vloženie 200 ks obalov na mapové prílohy s vloženými mapami do krabicového obalu </t>
  </si>
  <si>
    <t>výroba tlačoviny*(tlač, spracovanie, úprava krabicového obalu podľa špecifikácie), poskladanie krabicového obalu, vloženie všetkých materiálov Vodného plánu Slovenska do krabice (okrem výstupu Vodný plán Slovenska 2022 – abstrakt v anglickej verzii z bodu 4 a výstupu Leták – Vodný plán Slovenska z bodu 5), balenie, dodanie do miesta dodania</t>
  </si>
  <si>
    <t>výroba tlačoviny*(tlač, spracovanie, úprava publikácie podľa špecifikácie), pevné prichytenie obalu na CD s vloženým CD k zadnej časti obálky publikácie, balenie, dodanie do miesta dodania</t>
  </si>
  <si>
    <t>duplikácia CD, potlač CD podľa špecifikácie, vloženie CD do obalu na CD</t>
  </si>
  <si>
    <t>Miesto: ...................................</t>
  </si>
  <si>
    <t>Dátum: ...................................</t>
  </si>
  <si>
    <t>V prípade, ak uchádzač nie je platcom DPH uvedenú skutočnosť uvedie na tomto mieste: .........................................................................</t>
  </si>
  <si>
    <t>vlastné zdroje (PHÚ)/
NP3/HA3</t>
  </si>
  <si>
    <t xml:space="preserve">vlastné zdroje (PHÚ)/EF </t>
  </si>
  <si>
    <t>p.č.</t>
  </si>
  <si>
    <t>Čiastkové plnenie predmetu zákazky
(Názov)</t>
  </si>
  <si>
    <t>Publikácia WP2 ConnectGREEN finálna brožúra (Connect GREEN)</t>
  </si>
  <si>
    <t xml:space="preserve">Brožúra „Atlas nových chránených území „ </t>
  </si>
  <si>
    <t xml:space="preserve">Brožúra „Žitný ostrov„ </t>
  </si>
  <si>
    <t xml:space="preserve">Brožúra „Netrhaj ale obdivuj „ </t>
  </si>
  <si>
    <t xml:space="preserve">Brožúra „Nezabíjaj ale obdivuj „ </t>
  </si>
  <si>
    <t>Roll  up-y „Scenáre pre prírodu Slovenska 2050“</t>
  </si>
  <si>
    <t>* výroba tlačoviny v súlade s podrobnou špecifikáciou predmetu zákazky uvedenou v Prílohe č. B.1 - Opis predmetu zákazky</t>
  </si>
  <si>
    <t xml:space="preserve">Príloha č. C.2  Cenová tabuľka </t>
  </si>
  <si>
    <t>Pre účely porovnateľného ocenenia predmetu zákazky a vyhodnotenie ponúk sa stanovuje jednotnú výšku sadzby DPH vo výške 20% pre všetky položky tvoriace predmet zákazky bez ohľadu na to, že v čase plnenia môžu niektoré z položiek podliehať nižšej sadzbe DPH . Konkrétna výška DPH sa stanoví v súlade s platnými právnymi predpismi v čase plnenia zmluvy. Cenu s DPH uvedie aj uchádzač, ktorí v čase predloženia ponuky nie je platiteľom DPH, keďže s ohľadom na predpokladanú hodnotu zákazky je zrejmé, že v prípade  realizácie zákazky sa platiteľom DPH stane.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</si>
</sst>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wrapText="1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5"/>
  <sheetViews>
    <sheetView tabSelected="1" topLeftCell="A13" workbookViewId="0">
      <selection activeCell="O14" sqref="O14"/>
    </sheetView>
  </sheetViews>
  <sheetFormatPr defaultRowHeight="15" x14ac:dyDescent="0.25"/>
  <cols>
    <col min="1" max="1" width="9.7109375" customWidth="1"/>
    <col min="2" max="2" width="31.7109375" style="3" customWidth="1"/>
    <col min="3" max="3" width="23.140625" style="3" customWidth="1"/>
    <col min="4" max="4" width="31.7109375" style="3" customWidth="1"/>
    <col min="5" max="5" width="20.28515625" style="7" customWidth="1"/>
    <col min="6" max="6" width="12.42578125" customWidth="1"/>
    <col min="7" max="7" width="12.42578125" style="11" customWidth="1"/>
    <col min="8" max="8" width="12.28515625" style="25" customWidth="1"/>
    <col min="9" max="9" width="14.7109375" style="25" customWidth="1"/>
    <col min="10" max="10" width="9.85546875" style="25" bestFit="1" customWidth="1"/>
    <col min="11" max="11" width="10.5703125" style="25" customWidth="1"/>
    <col min="12" max="12" width="14.28515625" style="25" customWidth="1"/>
  </cols>
  <sheetData>
    <row r="1" spans="1:12" ht="18.75" x14ac:dyDescent="0.3">
      <c r="A1" s="36" t="s">
        <v>145</v>
      </c>
      <c r="B1" s="36"/>
    </row>
    <row r="2" spans="1:12" ht="18.75" x14ac:dyDescent="0.3">
      <c r="A2" s="2"/>
    </row>
    <row r="3" spans="1:12" s="4" customFormat="1" ht="43.15" customHeight="1" x14ac:dyDescent="0.25">
      <c r="A3" s="52" t="s">
        <v>9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2" x14ac:dyDescent="0.25">
      <c r="A4" s="1" t="s">
        <v>8</v>
      </c>
    </row>
    <row r="7" spans="1:12" s="5" customFormat="1" ht="72.599999999999994" customHeight="1" x14ac:dyDescent="0.25">
      <c r="A7" s="6" t="s">
        <v>136</v>
      </c>
      <c r="B7" s="53" t="s">
        <v>137</v>
      </c>
      <c r="C7" s="54"/>
      <c r="D7" s="6" t="s">
        <v>18</v>
      </c>
      <c r="E7" s="6" t="s">
        <v>0</v>
      </c>
      <c r="F7" s="6" t="s">
        <v>1</v>
      </c>
      <c r="G7" s="6" t="s">
        <v>2</v>
      </c>
      <c r="H7" s="6" t="s">
        <v>3</v>
      </c>
      <c r="I7" s="6" t="s">
        <v>7</v>
      </c>
      <c r="J7" s="6" t="s">
        <v>5</v>
      </c>
      <c r="K7" s="6" t="s">
        <v>4</v>
      </c>
      <c r="L7" s="6" t="s">
        <v>6</v>
      </c>
    </row>
    <row r="8" spans="1:12" s="4" customFormat="1" ht="59.25" customHeight="1" x14ac:dyDescent="0.25">
      <c r="A8" s="8">
        <v>1</v>
      </c>
      <c r="B8" s="41" t="s">
        <v>10</v>
      </c>
      <c r="C8" s="42"/>
      <c r="D8" s="15" t="s">
        <v>96</v>
      </c>
      <c r="E8" s="16" t="s">
        <v>11</v>
      </c>
      <c r="F8" s="8" t="s">
        <v>15</v>
      </c>
      <c r="G8" s="21"/>
      <c r="H8" s="8">
        <v>300</v>
      </c>
      <c r="I8" s="21">
        <f>G8*H8</f>
        <v>0</v>
      </c>
      <c r="J8" s="26">
        <v>20</v>
      </c>
      <c r="K8" s="21">
        <f>(I8/100)*J8</f>
        <v>0</v>
      </c>
      <c r="L8" s="21">
        <f>I8+K8</f>
        <v>0</v>
      </c>
    </row>
    <row r="9" spans="1:12" s="4" customFormat="1" ht="60.6" customHeight="1" x14ac:dyDescent="0.25">
      <c r="A9" s="8">
        <v>2</v>
      </c>
      <c r="B9" s="41" t="s">
        <v>16</v>
      </c>
      <c r="C9" s="42"/>
      <c r="D9" s="15" t="s">
        <v>97</v>
      </c>
      <c r="E9" s="16" t="s">
        <v>17</v>
      </c>
      <c r="F9" s="8" t="s">
        <v>15</v>
      </c>
      <c r="G9" s="21"/>
      <c r="H9" s="8">
        <v>300</v>
      </c>
      <c r="I9" s="21">
        <f t="shared" ref="I9:I72" si="0">G9*H9</f>
        <v>0</v>
      </c>
      <c r="J9" s="26">
        <v>20</v>
      </c>
      <c r="K9" s="21">
        <f t="shared" ref="K9:K72" si="1">(I9/100)*J9</f>
        <v>0</v>
      </c>
      <c r="L9" s="21">
        <f t="shared" ref="L9:L72" si="2">I9+K9</f>
        <v>0</v>
      </c>
    </row>
    <row r="10" spans="1:12" s="4" customFormat="1" ht="61.5" customHeight="1" x14ac:dyDescent="0.25">
      <c r="A10" s="8">
        <v>3</v>
      </c>
      <c r="B10" s="41" t="s">
        <v>19</v>
      </c>
      <c r="C10" s="42"/>
      <c r="D10" s="15" t="s">
        <v>98</v>
      </c>
      <c r="E10" s="16" t="s">
        <v>11</v>
      </c>
      <c r="F10" s="8" t="s">
        <v>15</v>
      </c>
      <c r="G10" s="21"/>
      <c r="H10" s="8">
        <v>150</v>
      </c>
      <c r="I10" s="21">
        <f t="shared" si="0"/>
        <v>0</v>
      </c>
      <c r="J10" s="26">
        <v>20</v>
      </c>
      <c r="K10" s="21">
        <f t="shared" si="1"/>
        <v>0</v>
      </c>
      <c r="L10" s="21">
        <f t="shared" si="2"/>
        <v>0</v>
      </c>
    </row>
    <row r="11" spans="1:12" s="4" customFormat="1" ht="62.25" customHeight="1" x14ac:dyDescent="0.25">
      <c r="A11" s="8">
        <v>4</v>
      </c>
      <c r="B11" s="41" t="s">
        <v>20</v>
      </c>
      <c r="C11" s="42"/>
      <c r="D11" s="15" t="s">
        <v>98</v>
      </c>
      <c r="E11" s="16" t="s">
        <v>12</v>
      </c>
      <c r="F11" s="8" t="s">
        <v>15</v>
      </c>
      <c r="G11" s="21"/>
      <c r="H11" s="8">
        <v>2000</v>
      </c>
      <c r="I11" s="21">
        <f t="shared" si="0"/>
        <v>0</v>
      </c>
      <c r="J11" s="26">
        <v>20</v>
      </c>
      <c r="K11" s="21">
        <f t="shared" si="1"/>
        <v>0</v>
      </c>
      <c r="L11" s="21">
        <f t="shared" si="2"/>
        <v>0</v>
      </c>
    </row>
    <row r="12" spans="1:12" s="4" customFormat="1" ht="59.25" customHeight="1" x14ac:dyDescent="0.25">
      <c r="A12" s="8">
        <v>5</v>
      </c>
      <c r="B12" s="41" t="s">
        <v>21</v>
      </c>
      <c r="C12" s="42"/>
      <c r="D12" s="15" t="s">
        <v>99</v>
      </c>
      <c r="E12" s="16" t="s">
        <v>14</v>
      </c>
      <c r="F12" s="8" t="s">
        <v>15</v>
      </c>
      <c r="G12" s="21"/>
      <c r="H12" s="8">
        <v>300</v>
      </c>
      <c r="I12" s="21">
        <f t="shared" si="0"/>
        <v>0</v>
      </c>
      <c r="J12" s="26">
        <v>20</v>
      </c>
      <c r="K12" s="21">
        <f t="shared" si="1"/>
        <v>0</v>
      </c>
      <c r="L12" s="21">
        <f t="shared" si="2"/>
        <v>0</v>
      </c>
    </row>
    <row r="13" spans="1:12" s="4" customFormat="1" ht="59.25" customHeight="1" x14ac:dyDescent="0.25">
      <c r="A13" s="8">
        <v>6</v>
      </c>
      <c r="B13" s="41" t="s">
        <v>22</v>
      </c>
      <c r="C13" s="42"/>
      <c r="D13" s="15" t="s">
        <v>99</v>
      </c>
      <c r="E13" s="16" t="s">
        <v>14</v>
      </c>
      <c r="F13" s="8" t="s">
        <v>15</v>
      </c>
      <c r="G13" s="21"/>
      <c r="H13" s="8">
        <v>150</v>
      </c>
      <c r="I13" s="21">
        <f t="shared" si="0"/>
        <v>0</v>
      </c>
      <c r="J13" s="26">
        <v>20</v>
      </c>
      <c r="K13" s="21">
        <f t="shared" si="1"/>
        <v>0</v>
      </c>
      <c r="L13" s="21">
        <f t="shared" si="2"/>
        <v>0</v>
      </c>
    </row>
    <row r="14" spans="1:12" s="4" customFormat="1" ht="57.75" customHeight="1" x14ac:dyDescent="0.25">
      <c r="A14" s="8">
        <v>7</v>
      </c>
      <c r="B14" s="41" t="s">
        <v>23</v>
      </c>
      <c r="C14" s="42"/>
      <c r="D14" s="15" t="s">
        <v>100</v>
      </c>
      <c r="E14" s="16" t="s">
        <v>14</v>
      </c>
      <c r="F14" s="8" t="s">
        <v>15</v>
      </c>
      <c r="G14" s="21"/>
      <c r="H14" s="8">
        <v>1500</v>
      </c>
      <c r="I14" s="21">
        <f t="shared" si="0"/>
        <v>0</v>
      </c>
      <c r="J14" s="26">
        <v>20</v>
      </c>
      <c r="K14" s="21">
        <f t="shared" si="1"/>
        <v>0</v>
      </c>
      <c r="L14" s="21">
        <f t="shared" si="2"/>
        <v>0</v>
      </c>
    </row>
    <row r="15" spans="1:12" s="4" customFormat="1" ht="57.75" customHeight="1" x14ac:dyDescent="0.25">
      <c r="A15" s="8">
        <v>8</v>
      </c>
      <c r="B15" s="41" t="s">
        <v>24</v>
      </c>
      <c r="C15" s="42"/>
      <c r="D15" s="15" t="s">
        <v>101</v>
      </c>
      <c r="E15" s="16" t="s">
        <v>14</v>
      </c>
      <c r="F15" s="8" t="s">
        <v>15</v>
      </c>
      <c r="G15" s="21"/>
      <c r="H15" s="8">
        <v>500</v>
      </c>
      <c r="I15" s="21">
        <f t="shared" si="0"/>
        <v>0</v>
      </c>
      <c r="J15" s="26">
        <v>20</v>
      </c>
      <c r="K15" s="21">
        <f t="shared" si="1"/>
        <v>0</v>
      </c>
      <c r="L15" s="21">
        <f t="shared" si="2"/>
        <v>0</v>
      </c>
    </row>
    <row r="16" spans="1:12" s="4" customFormat="1" ht="60.75" customHeight="1" x14ac:dyDescent="0.25">
      <c r="A16" s="8">
        <v>9</v>
      </c>
      <c r="B16" s="41" t="s">
        <v>25</v>
      </c>
      <c r="C16" s="42"/>
      <c r="D16" s="15" t="s">
        <v>101</v>
      </c>
      <c r="E16" s="16" t="s">
        <v>14</v>
      </c>
      <c r="F16" s="8" t="s">
        <v>15</v>
      </c>
      <c r="G16" s="21"/>
      <c r="H16" s="8">
        <v>450</v>
      </c>
      <c r="I16" s="21">
        <f t="shared" si="0"/>
        <v>0</v>
      </c>
      <c r="J16" s="26">
        <v>20</v>
      </c>
      <c r="K16" s="21">
        <f t="shared" si="1"/>
        <v>0</v>
      </c>
      <c r="L16" s="21">
        <f t="shared" si="2"/>
        <v>0</v>
      </c>
    </row>
    <row r="17" spans="1:12" s="4" customFormat="1" ht="59.25" customHeight="1" x14ac:dyDescent="0.25">
      <c r="A17" s="8">
        <v>10</v>
      </c>
      <c r="B17" s="41" t="s">
        <v>26</v>
      </c>
      <c r="C17" s="42"/>
      <c r="D17" s="15" t="s">
        <v>102</v>
      </c>
      <c r="E17" s="16" t="s">
        <v>14</v>
      </c>
      <c r="F17" s="8" t="s">
        <v>15</v>
      </c>
      <c r="G17" s="21"/>
      <c r="H17" s="8">
        <v>4000</v>
      </c>
      <c r="I17" s="21">
        <f t="shared" si="0"/>
        <v>0</v>
      </c>
      <c r="J17" s="26">
        <v>20</v>
      </c>
      <c r="K17" s="21">
        <f t="shared" si="1"/>
        <v>0</v>
      </c>
      <c r="L17" s="21">
        <f t="shared" si="2"/>
        <v>0</v>
      </c>
    </row>
    <row r="18" spans="1:12" s="4" customFormat="1" ht="90" x14ac:dyDescent="0.25">
      <c r="A18" s="8">
        <v>11</v>
      </c>
      <c r="B18" s="41" t="s">
        <v>27</v>
      </c>
      <c r="C18" s="42"/>
      <c r="D18" s="15" t="s">
        <v>103</v>
      </c>
      <c r="E18" s="16" t="s">
        <v>14</v>
      </c>
      <c r="F18" s="12" t="s">
        <v>28</v>
      </c>
      <c r="G18" s="21"/>
      <c r="H18" s="8">
        <v>1000</v>
      </c>
      <c r="I18" s="21">
        <f t="shared" si="0"/>
        <v>0</v>
      </c>
      <c r="J18" s="26">
        <v>20</v>
      </c>
      <c r="K18" s="21">
        <f t="shared" si="1"/>
        <v>0</v>
      </c>
      <c r="L18" s="21">
        <f t="shared" si="2"/>
        <v>0</v>
      </c>
    </row>
    <row r="19" spans="1:12" s="4" customFormat="1" ht="59.25" customHeight="1" x14ac:dyDescent="0.25">
      <c r="A19" s="8">
        <v>12</v>
      </c>
      <c r="B19" s="41" t="s">
        <v>29</v>
      </c>
      <c r="C19" s="42"/>
      <c r="D19" s="15" t="s">
        <v>101</v>
      </c>
      <c r="E19" s="16" t="s">
        <v>12</v>
      </c>
      <c r="F19" s="8" t="s">
        <v>15</v>
      </c>
      <c r="G19" s="21"/>
      <c r="H19" s="8">
        <v>1000</v>
      </c>
      <c r="I19" s="21">
        <f t="shared" si="0"/>
        <v>0</v>
      </c>
      <c r="J19" s="26">
        <v>20</v>
      </c>
      <c r="K19" s="21">
        <f t="shared" si="1"/>
        <v>0</v>
      </c>
      <c r="L19" s="21">
        <f t="shared" si="2"/>
        <v>0</v>
      </c>
    </row>
    <row r="20" spans="1:12" s="4" customFormat="1" ht="60" customHeight="1" x14ac:dyDescent="0.25">
      <c r="A20" s="8">
        <v>13</v>
      </c>
      <c r="B20" s="41" t="s">
        <v>30</v>
      </c>
      <c r="C20" s="42"/>
      <c r="D20" s="15" t="s">
        <v>98</v>
      </c>
      <c r="E20" s="16" t="s">
        <v>12</v>
      </c>
      <c r="F20" s="8" t="s">
        <v>15</v>
      </c>
      <c r="G20" s="21"/>
      <c r="H20" s="8">
        <v>1000</v>
      </c>
      <c r="I20" s="21">
        <f t="shared" si="0"/>
        <v>0</v>
      </c>
      <c r="J20" s="26">
        <v>20</v>
      </c>
      <c r="K20" s="21">
        <f t="shared" si="1"/>
        <v>0</v>
      </c>
      <c r="L20" s="21">
        <f t="shared" si="2"/>
        <v>0</v>
      </c>
    </row>
    <row r="21" spans="1:12" s="4" customFormat="1" ht="65.25" customHeight="1" x14ac:dyDescent="0.25">
      <c r="A21" s="8">
        <v>14</v>
      </c>
      <c r="B21" s="41" t="s">
        <v>31</v>
      </c>
      <c r="C21" s="42"/>
      <c r="D21" s="15" t="s">
        <v>100</v>
      </c>
      <c r="E21" s="16" t="s">
        <v>17</v>
      </c>
      <c r="F21" s="8" t="s">
        <v>15</v>
      </c>
      <c r="G21" s="21"/>
      <c r="H21" s="8">
        <v>200</v>
      </c>
      <c r="I21" s="21">
        <f t="shared" si="0"/>
        <v>0</v>
      </c>
      <c r="J21" s="26">
        <v>20</v>
      </c>
      <c r="K21" s="21">
        <f t="shared" si="1"/>
        <v>0</v>
      </c>
      <c r="L21" s="21">
        <f t="shared" si="2"/>
        <v>0</v>
      </c>
    </row>
    <row r="22" spans="1:12" s="4" customFormat="1" ht="62.25" customHeight="1" x14ac:dyDescent="0.25">
      <c r="A22" s="8">
        <v>15</v>
      </c>
      <c r="B22" s="41" t="s">
        <v>32</v>
      </c>
      <c r="C22" s="42"/>
      <c r="D22" s="15" t="s">
        <v>104</v>
      </c>
      <c r="E22" s="16" t="s">
        <v>13</v>
      </c>
      <c r="F22" s="8" t="s">
        <v>15</v>
      </c>
      <c r="G22" s="21"/>
      <c r="H22" s="8">
        <v>3</v>
      </c>
      <c r="I22" s="21">
        <f t="shared" si="0"/>
        <v>0</v>
      </c>
      <c r="J22" s="26">
        <v>20</v>
      </c>
      <c r="K22" s="21">
        <f t="shared" si="1"/>
        <v>0</v>
      </c>
      <c r="L22" s="21">
        <f t="shared" si="2"/>
        <v>0</v>
      </c>
    </row>
    <row r="23" spans="1:12" s="4" customFormat="1" ht="57" customHeight="1" x14ac:dyDescent="0.25">
      <c r="A23" s="8">
        <v>16</v>
      </c>
      <c r="B23" s="41" t="s">
        <v>33</v>
      </c>
      <c r="C23" s="42"/>
      <c r="D23" s="15" t="s">
        <v>100</v>
      </c>
      <c r="E23" s="16" t="s">
        <v>13</v>
      </c>
      <c r="F23" s="8" t="s">
        <v>15</v>
      </c>
      <c r="G23" s="21"/>
      <c r="H23" s="8">
        <v>1000</v>
      </c>
      <c r="I23" s="21">
        <f t="shared" si="0"/>
        <v>0</v>
      </c>
      <c r="J23" s="26">
        <v>20</v>
      </c>
      <c r="K23" s="21">
        <f t="shared" si="1"/>
        <v>0</v>
      </c>
      <c r="L23" s="21">
        <f t="shared" si="2"/>
        <v>0</v>
      </c>
    </row>
    <row r="24" spans="1:12" s="4" customFormat="1" ht="65.25" customHeight="1" x14ac:dyDescent="0.25">
      <c r="A24" s="8">
        <v>17</v>
      </c>
      <c r="B24" s="41" t="s">
        <v>34</v>
      </c>
      <c r="C24" s="42"/>
      <c r="D24" s="15" t="s">
        <v>100</v>
      </c>
      <c r="E24" s="16" t="s">
        <v>35</v>
      </c>
      <c r="F24" s="8" t="s">
        <v>15</v>
      </c>
      <c r="G24" s="21"/>
      <c r="H24" s="22">
        <v>10000</v>
      </c>
      <c r="I24" s="21">
        <f t="shared" si="0"/>
        <v>0</v>
      </c>
      <c r="J24" s="26">
        <v>20</v>
      </c>
      <c r="K24" s="21">
        <f t="shared" si="1"/>
        <v>0</v>
      </c>
      <c r="L24" s="21">
        <f t="shared" si="2"/>
        <v>0</v>
      </c>
    </row>
    <row r="25" spans="1:12" s="4" customFormat="1" ht="62.25" customHeight="1" x14ac:dyDescent="0.25">
      <c r="A25" s="8">
        <v>18</v>
      </c>
      <c r="B25" s="41" t="s">
        <v>36</v>
      </c>
      <c r="C25" s="42"/>
      <c r="D25" s="15" t="s">
        <v>100</v>
      </c>
      <c r="E25" s="16" t="s">
        <v>35</v>
      </c>
      <c r="F25" s="8" t="s">
        <v>15</v>
      </c>
      <c r="G25" s="21"/>
      <c r="H25" s="22">
        <v>8400</v>
      </c>
      <c r="I25" s="21">
        <f t="shared" si="0"/>
        <v>0</v>
      </c>
      <c r="J25" s="26">
        <v>20</v>
      </c>
      <c r="K25" s="21">
        <f t="shared" si="1"/>
        <v>0</v>
      </c>
      <c r="L25" s="21">
        <f t="shared" si="2"/>
        <v>0</v>
      </c>
    </row>
    <row r="26" spans="1:12" s="4" customFormat="1" ht="63" customHeight="1" x14ac:dyDescent="0.25">
      <c r="A26" s="37">
        <v>19</v>
      </c>
      <c r="B26" s="45" t="s">
        <v>37</v>
      </c>
      <c r="C26" s="9" t="s">
        <v>38</v>
      </c>
      <c r="D26" s="15" t="s">
        <v>110</v>
      </c>
      <c r="E26" s="48" t="s">
        <v>35</v>
      </c>
      <c r="F26" s="8" t="s">
        <v>15</v>
      </c>
      <c r="G26" s="21"/>
      <c r="H26" s="8">
        <v>500</v>
      </c>
      <c r="I26" s="21">
        <f t="shared" si="0"/>
        <v>0</v>
      </c>
      <c r="J26" s="26">
        <v>20</v>
      </c>
      <c r="K26" s="21">
        <f t="shared" si="1"/>
        <v>0</v>
      </c>
      <c r="L26" s="21">
        <f t="shared" si="2"/>
        <v>0</v>
      </c>
    </row>
    <row r="27" spans="1:12" s="4" customFormat="1" ht="73.5" customHeight="1" x14ac:dyDescent="0.25">
      <c r="A27" s="51"/>
      <c r="B27" s="46"/>
      <c r="C27" s="9" t="s">
        <v>39</v>
      </c>
      <c r="D27" s="15" t="s">
        <v>111</v>
      </c>
      <c r="E27" s="49"/>
      <c r="F27" s="12" t="s">
        <v>42</v>
      </c>
      <c r="G27" s="21"/>
      <c r="H27" s="8">
        <v>500</v>
      </c>
      <c r="I27" s="21">
        <f t="shared" si="0"/>
        <v>0</v>
      </c>
      <c r="J27" s="26">
        <v>20</v>
      </c>
      <c r="K27" s="21">
        <f t="shared" si="1"/>
        <v>0</v>
      </c>
      <c r="L27" s="21">
        <f t="shared" si="2"/>
        <v>0</v>
      </c>
    </row>
    <row r="28" spans="1:12" s="4" customFormat="1" ht="94.5" customHeight="1" x14ac:dyDescent="0.25">
      <c r="A28" s="51"/>
      <c r="B28" s="46"/>
      <c r="C28" s="9" t="s">
        <v>40</v>
      </c>
      <c r="D28" s="15" t="s">
        <v>112</v>
      </c>
      <c r="E28" s="49"/>
      <c r="F28" s="12" t="s">
        <v>42</v>
      </c>
      <c r="G28" s="21"/>
      <c r="H28" s="8">
        <v>500</v>
      </c>
      <c r="I28" s="21">
        <f t="shared" si="0"/>
        <v>0</v>
      </c>
      <c r="J28" s="26">
        <v>20</v>
      </c>
      <c r="K28" s="21">
        <f t="shared" si="1"/>
        <v>0</v>
      </c>
      <c r="L28" s="21">
        <f t="shared" si="2"/>
        <v>0</v>
      </c>
    </row>
    <row r="29" spans="1:12" s="4" customFormat="1" ht="92.25" customHeight="1" x14ac:dyDescent="0.25">
      <c r="A29" s="38"/>
      <c r="B29" s="47"/>
      <c r="C29" s="9" t="s">
        <v>41</v>
      </c>
      <c r="D29" s="15" t="s">
        <v>113</v>
      </c>
      <c r="E29" s="50"/>
      <c r="F29" s="8" t="s">
        <v>15</v>
      </c>
      <c r="G29" s="21"/>
      <c r="H29" s="8">
        <v>500</v>
      </c>
      <c r="I29" s="21">
        <f t="shared" si="0"/>
        <v>0</v>
      </c>
      <c r="J29" s="26">
        <v>20</v>
      </c>
      <c r="K29" s="21">
        <f t="shared" si="1"/>
        <v>0</v>
      </c>
      <c r="L29" s="21">
        <f t="shared" si="2"/>
        <v>0</v>
      </c>
    </row>
    <row r="30" spans="1:12" s="4" customFormat="1" ht="57.6" customHeight="1" x14ac:dyDescent="0.25">
      <c r="A30" s="8">
        <v>20</v>
      </c>
      <c r="B30" s="41" t="s">
        <v>43</v>
      </c>
      <c r="C30" s="42"/>
      <c r="D30" s="15" t="s">
        <v>114</v>
      </c>
      <c r="E30" s="16" t="s">
        <v>35</v>
      </c>
      <c r="F30" s="8" t="s">
        <v>15</v>
      </c>
      <c r="G30" s="21"/>
      <c r="H30" s="22">
        <v>110000</v>
      </c>
      <c r="I30" s="21">
        <f t="shared" si="0"/>
        <v>0</v>
      </c>
      <c r="J30" s="26">
        <v>20</v>
      </c>
      <c r="K30" s="21">
        <f t="shared" si="1"/>
        <v>0</v>
      </c>
      <c r="L30" s="21">
        <f t="shared" si="2"/>
        <v>0</v>
      </c>
    </row>
    <row r="31" spans="1:12" s="4" customFormat="1" ht="58.5" customHeight="1" x14ac:dyDescent="0.25">
      <c r="A31" s="8">
        <v>21</v>
      </c>
      <c r="B31" s="41" t="s">
        <v>44</v>
      </c>
      <c r="C31" s="42"/>
      <c r="D31" s="15" t="s">
        <v>98</v>
      </c>
      <c r="E31" s="16" t="s">
        <v>35</v>
      </c>
      <c r="F31" s="8" t="s">
        <v>15</v>
      </c>
      <c r="G31" s="21"/>
      <c r="H31" s="22">
        <v>2800</v>
      </c>
      <c r="I31" s="21">
        <f t="shared" si="0"/>
        <v>0</v>
      </c>
      <c r="J31" s="26">
        <v>20</v>
      </c>
      <c r="K31" s="21">
        <f t="shared" si="1"/>
        <v>0</v>
      </c>
      <c r="L31" s="21">
        <f t="shared" si="2"/>
        <v>0</v>
      </c>
    </row>
    <row r="32" spans="1:12" s="4" customFormat="1" ht="63.75" customHeight="1" x14ac:dyDescent="0.25">
      <c r="A32" s="8">
        <v>22</v>
      </c>
      <c r="B32" s="41" t="s">
        <v>45</v>
      </c>
      <c r="C32" s="42"/>
      <c r="D32" s="15" t="s">
        <v>100</v>
      </c>
      <c r="E32" s="16" t="s">
        <v>35</v>
      </c>
      <c r="F32" s="8" t="s">
        <v>15</v>
      </c>
      <c r="G32" s="21"/>
      <c r="H32" s="22">
        <v>16000</v>
      </c>
      <c r="I32" s="21">
        <f t="shared" si="0"/>
        <v>0</v>
      </c>
      <c r="J32" s="26">
        <v>20</v>
      </c>
      <c r="K32" s="21">
        <f t="shared" si="1"/>
        <v>0</v>
      </c>
      <c r="L32" s="21">
        <f t="shared" si="2"/>
        <v>0</v>
      </c>
    </row>
    <row r="33" spans="1:12" s="4" customFormat="1" ht="63" customHeight="1" x14ac:dyDescent="0.25">
      <c r="A33" s="8">
        <v>23</v>
      </c>
      <c r="B33" s="41" t="s">
        <v>46</v>
      </c>
      <c r="C33" s="42"/>
      <c r="D33" s="15" t="s">
        <v>101</v>
      </c>
      <c r="E33" s="27" t="s">
        <v>135</v>
      </c>
      <c r="F33" s="8" t="s">
        <v>15</v>
      </c>
      <c r="G33" s="21"/>
      <c r="H33" s="8">
        <v>600</v>
      </c>
      <c r="I33" s="21">
        <f t="shared" si="0"/>
        <v>0</v>
      </c>
      <c r="J33" s="26">
        <v>20</v>
      </c>
      <c r="K33" s="21">
        <f t="shared" si="1"/>
        <v>0</v>
      </c>
      <c r="L33" s="21">
        <f t="shared" si="2"/>
        <v>0</v>
      </c>
    </row>
    <row r="34" spans="1:12" s="4" customFormat="1" ht="65.25" customHeight="1" x14ac:dyDescent="0.25">
      <c r="A34" s="8">
        <v>24</v>
      </c>
      <c r="B34" s="41" t="s">
        <v>47</v>
      </c>
      <c r="C34" s="42"/>
      <c r="D34" s="15" t="s">
        <v>104</v>
      </c>
      <c r="E34" s="16" t="s">
        <v>35</v>
      </c>
      <c r="F34" s="8" t="s">
        <v>15</v>
      </c>
      <c r="G34" s="21"/>
      <c r="H34" s="8">
        <v>10</v>
      </c>
      <c r="I34" s="21">
        <f t="shared" si="0"/>
        <v>0</v>
      </c>
      <c r="J34" s="26">
        <v>20</v>
      </c>
      <c r="K34" s="21">
        <f t="shared" si="1"/>
        <v>0</v>
      </c>
      <c r="L34" s="21">
        <f t="shared" si="2"/>
        <v>0</v>
      </c>
    </row>
    <row r="35" spans="1:12" s="4" customFormat="1" ht="60.75" customHeight="1" x14ac:dyDescent="0.25">
      <c r="A35" s="8">
        <v>25</v>
      </c>
      <c r="B35" s="41" t="s">
        <v>48</v>
      </c>
      <c r="C35" s="42"/>
      <c r="D35" s="15" t="s">
        <v>101</v>
      </c>
      <c r="E35" s="16" t="s">
        <v>12</v>
      </c>
      <c r="F35" s="8" t="s">
        <v>15</v>
      </c>
      <c r="G35" s="21"/>
      <c r="H35" s="8">
        <v>500</v>
      </c>
      <c r="I35" s="21">
        <f t="shared" si="0"/>
        <v>0</v>
      </c>
      <c r="J35" s="26">
        <v>20</v>
      </c>
      <c r="K35" s="21">
        <f t="shared" si="1"/>
        <v>0</v>
      </c>
      <c r="L35" s="21">
        <f t="shared" si="2"/>
        <v>0</v>
      </c>
    </row>
    <row r="36" spans="1:12" s="4" customFormat="1" ht="59.25" customHeight="1" x14ac:dyDescent="0.25">
      <c r="A36" s="8">
        <v>26</v>
      </c>
      <c r="B36" s="41" t="s">
        <v>49</v>
      </c>
      <c r="C36" s="42"/>
      <c r="D36" s="15" t="s">
        <v>101</v>
      </c>
      <c r="E36" s="16" t="s">
        <v>12</v>
      </c>
      <c r="F36" s="8" t="s">
        <v>15</v>
      </c>
      <c r="G36" s="21"/>
      <c r="H36" s="8">
        <v>500</v>
      </c>
      <c r="I36" s="21">
        <f t="shared" si="0"/>
        <v>0</v>
      </c>
      <c r="J36" s="26">
        <v>20</v>
      </c>
      <c r="K36" s="21">
        <f t="shared" si="1"/>
        <v>0</v>
      </c>
      <c r="L36" s="21">
        <f t="shared" si="2"/>
        <v>0</v>
      </c>
    </row>
    <row r="37" spans="1:12" s="4" customFormat="1" ht="57.75" customHeight="1" x14ac:dyDescent="0.25">
      <c r="A37" s="8">
        <v>27</v>
      </c>
      <c r="B37" s="41" t="s">
        <v>50</v>
      </c>
      <c r="C37" s="42"/>
      <c r="D37" s="15" t="s">
        <v>101</v>
      </c>
      <c r="E37" s="16" t="s">
        <v>12</v>
      </c>
      <c r="F37" s="8" t="s">
        <v>15</v>
      </c>
      <c r="G37" s="21"/>
      <c r="H37" s="8">
        <v>300</v>
      </c>
      <c r="I37" s="21">
        <f t="shared" si="0"/>
        <v>0</v>
      </c>
      <c r="J37" s="26">
        <v>20</v>
      </c>
      <c r="K37" s="21">
        <f t="shared" si="1"/>
        <v>0</v>
      </c>
      <c r="L37" s="21">
        <f t="shared" si="2"/>
        <v>0</v>
      </c>
    </row>
    <row r="38" spans="1:12" s="4" customFormat="1" ht="61.5" customHeight="1" x14ac:dyDescent="0.25">
      <c r="A38" s="8">
        <v>28</v>
      </c>
      <c r="B38" s="41" t="s">
        <v>51</v>
      </c>
      <c r="C38" s="42"/>
      <c r="D38" s="15" t="s">
        <v>101</v>
      </c>
      <c r="E38" s="16" t="s">
        <v>12</v>
      </c>
      <c r="F38" s="8" t="s">
        <v>15</v>
      </c>
      <c r="G38" s="21"/>
      <c r="H38" s="8">
        <v>300</v>
      </c>
      <c r="I38" s="21">
        <f t="shared" si="0"/>
        <v>0</v>
      </c>
      <c r="J38" s="26">
        <v>20</v>
      </c>
      <c r="K38" s="21">
        <f t="shared" si="1"/>
        <v>0</v>
      </c>
      <c r="L38" s="21">
        <f t="shared" si="2"/>
        <v>0</v>
      </c>
    </row>
    <row r="39" spans="1:12" s="4" customFormat="1" ht="57" customHeight="1" x14ac:dyDescent="0.25">
      <c r="A39" s="8">
        <v>29</v>
      </c>
      <c r="B39" s="41" t="s">
        <v>52</v>
      </c>
      <c r="C39" s="42"/>
      <c r="D39" s="15" t="s">
        <v>102</v>
      </c>
      <c r="E39" s="16" t="s">
        <v>17</v>
      </c>
      <c r="F39" s="8" t="s">
        <v>15</v>
      </c>
      <c r="G39" s="21"/>
      <c r="H39" s="8">
        <v>50</v>
      </c>
      <c r="I39" s="21">
        <f t="shared" si="0"/>
        <v>0</v>
      </c>
      <c r="J39" s="26">
        <v>20</v>
      </c>
      <c r="K39" s="21">
        <f t="shared" si="1"/>
        <v>0</v>
      </c>
      <c r="L39" s="21">
        <f t="shared" si="2"/>
        <v>0</v>
      </c>
    </row>
    <row r="40" spans="1:12" s="4" customFormat="1" ht="59.25" customHeight="1" x14ac:dyDescent="0.25">
      <c r="A40" s="8">
        <v>30</v>
      </c>
      <c r="B40" s="41" t="s">
        <v>53</v>
      </c>
      <c r="C40" s="42"/>
      <c r="D40" s="15" t="s">
        <v>100</v>
      </c>
      <c r="E40" s="27" t="s">
        <v>134</v>
      </c>
      <c r="F40" s="8" t="s">
        <v>15</v>
      </c>
      <c r="G40" s="21"/>
      <c r="H40" s="22">
        <v>8000</v>
      </c>
      <c r="I40" s="21">
        <f t="shared" si="0"/>
        <v>0</v>
      </c>
      <c r="J40" s="26">
        <v>20</v>
      </c>
      <c r="K40" s="21">
        <f t="shared" si="1"/>
        <v>0</v>
      </c>
      <c r="L40" s="21">
        <f t="shared" si="2"/>
        <v>0</v>
      </c>
    </row>
    <row r="41" spans="1:12" s="4" customFormat="1" ht="57.75" customHeight="1" x14ac:dyDescent="0.25">
      <c r="A41" s="8">
        <v>31</v>
      </c>
      <c r="B41" s="41" t="s">
        <v>54</v>
      </c>
      <c r="C41" s="42"/>
      <c r="D41" s="15" t="s">
        <v>100</v>
      </c>
      <c r="E41" s="16" t="s">
        <v>17</v>
      </c>
      <c r="F41" s="8" t="s">
        <v>15</v>
      </c>
      <c r="G41" s="21"/>
      <c r="H41" s="22">
        <v>1200</v>
      </c>
      <c r="I41" s="21">
        <f t="shared" si="0"/>
        <v>0</v>
      </c>
      <c r="J41" s="26">
        <v>20</v>
      </c>
      <c r="K41" s="21">
        <f t="shared" si="1"/>
        <v>0</v>
      </c>
      <c r="L41" s="21">
        <f t="shared" si="2"/>
        <v>0</v>
      </c>
    </row>
    <row r="42" spans="1:12" s="4" customFormat="1" ht="61.5" customHeight="1" x14ac:dyDescent="0.25">
      <c r="A42" s="8">
        <v>32</v>
      </c>
      <c r="B42" s="41" t="s">
        <v>55</v>
      </c>
      <c r="C42" s="42"/>
      <c r="D42" s="15" t="s">
        <v>98</v>
      </c>
      <c r="E42" s="16" t="s">
        <v>56</v>
      </c>
      <c r="F42" s="8" t="s">
        <v>15</v>
      </c>
      <c r="G42" s="21"/>
      <c r="H42" s="22">
        <v>4000</v>
      </c>
      <c r="I42" s="21">
        <f t="shared" si="0"/>
        <v>0</v>
      </c>
      <c r="J42" s="26">
        <v>20</v>
      </c>
      <c r="K42" s="21">
        <f t="shared" si="1"/>
        <v>0</v>
      </c>
      <c r="L42" s="21">
        <f t="shared" si="2"/>
        <v>0</v>
      </c>
    </row>
    <row r="43" spans="1:12" s="4" customFormat="1" ht="58.5" customHeight="1" x14ac:dyDescent="0.25">
      <c r="A43" s="8">
        <v>33</v>
      </c>
      <c r="B43" s="41" t="s">
        <v>57</v>
      </c>
      <c r="C43" s="42"/>
      <c r="D43" s="15" t="s">
        <v>98</v>
      </c>
      <c r="E43" s="16" t="s">
        <v>56</v>
      </c>
      <c r="F43" s="8" t="s">
        <v>15</v>
      </c>
      <c r="G43" s="21"/>
      <c r="H43" s="22">
        <v>5000</v>
      </c>
      <c r="I43" s="21">
        <f t="shared" si="0"/>
        <v>0</v>
      </c>
      <c r="J43" s="26">
        <v>20</v>
      </c>
      <c r="K43" s="21">
        <f t="shared" si="1"/>
        <v>0</v>
      </c>
      <c r="L43" s="21">
        <f t="shared" si="2"/>
        <v>0</v>
      </c>
    </row>
    <row r="44" spans="1:12" s="4" customFormat="1" ht="55.5" customHeight="1" x14ac:dyDescent="0.25">
      <c r="A44" s="8">
        <v>34</v>
      </c>
      <c r="B44" s="41" t="s">
        <v>58</v>
      </c>
      <c r="C44" s="42"/>
      <c r="D44" s="15" t="s">
        <v>101</v>
      </c>
      <c r="E44" s="16" t="s">
        <v>56</v>
      </c>
      <c r="F44" s="8" t="s">
        <v>15</v>
      </c>
      <c r="G44" s="21"/>
      <c r="H44" s="22">
        <v>1000</v>
      </c>
      <c r="I44" s="21">
        <f t="shared" si="0"/>
        <v>0</v>
      </c>
      <c r="J44" s="26">
        <v>20</v>
      </c>
      <c r="K44" s="21">
        <f t="shared" si="1"/>
        <v>0</v>
      </c>
      <c r="L44" s="21">
        <f t="shared" si="2"/>
        <v>0</v>
      </c>
    </row>
    <row r="45" spans="1:12" s="4" customFormat="1" ht="58.5" customHeight="1" x14ac:dyDescent="0.25">
      <c r="A45" s="8">
        <v>35</v>
      </c>
      <c r="B45" s="41" t="s">
        <v>59</v>
      </c>
      <c r="C45" s="42"/>
      <c r="D45" s="15" t="s">
        <v>101</v>
      </c>
      <c r="E45" s="16" t="s">
        <v>56</v>
      </c>
      <c r="F45" s="8" t="s">
        <v>15</v>
      </c>
      <c r="G45" s="21"/>
      <c r="H45" s="8">
        <v>500</v>
      </c>
      <c r="I45" s="21">
        <f t="shared" si="0"/>
        <v>0</v>
      </c>
      <c r="J45" s="26">
        <v>20</v>
      </c>
      <c r="K45" s="21">
        <f t="shared" si="1"/>
        <v>0</v>
      </c>
      <c r="L45" s="21">
        <f t="shared" si="2"/>
        <v>0</v>
      </c>
    </row>
    <row r="46" spans="1:12" s="4" customFormat="1" ht="60" customHeight="1" x14ac:dyDescent="0.25">
      <c r="A46" s="8">
        <v>36</v>
      </c>
      <c r="B46" s="41" t="s">
        <v>60</v>
      </c>
      <c r="C46" s="42"/>
      <c r="D46" s="15" t="s">
        <v>98</v>
      </c>
      <c r="E46" s="16" t="s">
        <v>12</v>
      </c>
      <c r="F46" s="8" t="s">
        <v>15</v>
      </c>
      <c r="G46" s="21"/>
      <c r="H46" s="22">
        <v>3000</v>
      </c>
      <c r="I46" s="21">
        <f t="shared" si="0"/>
        <v>0</v>
      </c>
      <c r="J46" s="26">
        <v>20</v>
      </c>
      <c r="K46" s="21">
        <f t="shared" si="1"/>
        <v>0</v>
      </c>
      <c r="L46" s="21">
        <f t="shared" si="2"/>
        <v>0</v>
      </c>
    </row>
    <row r="47" spans="1:12" s="4" customFormat="1" ht="58.5" customHeight="1" x14ac:dyDescent="0.25">
      <c r="A47" s="8">
        <v>37</v>
      </c>
      <c r="B47" s="41" t="s">
        <v>61</v>
      </c>
      <c r="C47" s="42"/>
      <c r="D47" s="15" t="s">
        <v>100</v>
      </c>
      <c r="E47" s="16" t="s">
        <v>62</v>
      </c>
      <c r="F47" s="8" t="s">
        <v>15</v>
      </c>
      <c r="G47" s="21"/>
      <c r="H47" s="8">
        <v>700</v>
      </c>
      <c r="I47" s="21">
        <f t="shared" si="0"/>
        <v>0</v>
      </c>
      <c r="J47" s="26">
        <v>20</v>
      </c>
      <c r="K47" s="21">
        <f t="shared" si="1"/>
        <v>0</v>
      </c>
      <c r="L47" s="21">
        <f t="shared" si="2"/>
        <v>0</v>
      </c>
    </row>
    <row r="48" spans="1:12" s="4" customFormat="1" ht="60" customHeight="1" x14ac:dyDescent="0.25">
      <c r="A48" s="8">
        <v>38</v>
      </c>
      <c r="B48" s="41" t="s">
        <v>138</v>
      </c>
      <c r="C48" s="42"/>
      <c r="D48" s="15" t="s">
        <v>101</v>
      </c>
      <c r="E48" s="16" t="s">
        <v>62</v>
      </c>
      <c r="F48" s="8" t="s">
        <v>15</v>
      </c>
      <c r="G48" s="21"/>
      <c r="H48" s="8">
        <v>270</v>
      </c>
      <c r="I48" s="21">
        <f t="shared" si="0"/>
        <v>0</v>
      </c>
      <c r="J48" s="26">
        <v>20</v>
      </c>
      <c r="K48" s="21">
        <f t="shared" si="1"/>
        <v>0</v>
      </c>
      <c r="L48" s="21">
        <f t="shared" si="2"/>
        <v>0</v>
      </c>
    </row>
    <row r="49" spans="1:12" s="4" customFormat="1" ht="59.25" customHeight="1" x14ac:dyDescent="0.25">
      <c r="A49" s="8">
        <v>39</v>
      </c>
      <c r="B49" s="41" t="s">
        <v>63</v>
      </c>
      <c r="C49" s="42"/>
      <c r="D49" s="15" t="s">
        <v>101</v>
      </c>
      <c r="E49" s="16" t="s">
        <v>62</v>
      </c>
      <c r="F49" s="8" t="s">
        <v>15</v>
      </c>
      <c r="G49" s="21"/>
      <c r="H49" s="8">
        <v>330</v>
      </c>
      <c r="I49" s="21">
        <f t="shared" si="0"/>
        <v>0</v>
      </c>
      <c r="J49" s="26">
        <v>20</v>
      </c>
      <c r="K49" s="21">
        <f t="shared" si="1"/>
        <v>0</v>
      </c>
      <c r="L49" s="21">
        <f t="shared" si="2"/>
        <v>0</v>
      </c>
    </row>
    <row r="50" spans="1:12" s="4" customFormat="1" ht="60" customHeight="1" x14ac:dyDescent="0.25">
      <c r="A50" s="8">
        <v>40</v>
      </c>
      <c r="B50" s="41" t="s">
        <v>64</v>
      </c>
      <c r="C50" s="42"/>
      <c r="D50" s="15" t="s">
        <v>101</v>
      </c>
      <c r="E50" s="16" t="s">
        <v>62</v>
      </c>
      <c r="F50" s="8" t="s">
        <v>15</v>
      </c>
      <c r="G50" s="21"/>
      <c r="H50" s="8">
        <v>510</v>
      </c>
      <c r="I50" s="21">
        <f t="shared" si="0"/>
        <v>0</v>
      </c>
      <c r="J50" s="26">
        <v>20</v>
      </c>
      <c r="K50" s="21">
        <f t="shared" si="1"/>
        <v>0</v>
      </c>
      <c r="L50" s="21">
        <f t="shared" si="2"/>
        <v>0</v>
      </c>
    </row>
    <row r="51" spans="1:12" s="4" customFormat="1" ht="59.25" customHeight="1" x14ac:dyDescent="0.25">
      <c r="A51" s="8">
        <v>41</v>
      </c>
      <c r="B51" s="41" t="s">
        <v>65</v>
      </c>
      <c r="C51" s="42"/>
      <c r="D51" s="15" t="s">
        <v>101</v>
      </c>
      <c r="E51" s="16" t="s">
        <v>62</v>
      </c>
      <c r="F51" s="8" t="s">
        <v>15</v>
      </c>
      <c r="G51" s="21"/>
      <c r="H51" s="8">
        <v>330</v>
      </c>
      <c r="I51" s="21">
        <f t="shared" si="0"/>
        <v>0</v>
      </c>
      <c r="J51" s="26">
        <v>20</v>
      </c>
      <c r="K51" s="21">
        <f t="shared" si="1"/>
        <v>0</v>
      </c>
      <c r="L51" s="21">
        <f t="shared" si="2"/>
        <v>0</v>
      </c>
    </row>
    <row r="52" spans="1:12" s="4" customFormat="1" ht="59.25" customHeight="1" x14ac:dyDescent="0.25">
      <c r="A52" s="8">
        <v>42</v>
      </c>
      <c r="B52" s="41" t="s">
        <v>66</v>
      </c>
      <c r="C52" s="42"/>
      <c r="D52" s="15" t="s">
        <v>101</v>
      </c>
      <c r="E52" s="16" t="s">
        <v>62</v>
      </c>
      <c r="F52" s="8" t="s">
        <v>15</v>
      </c>
      <c r="G52" s="21"/>
      <c r="H52" s="8">
        <v>330</v>
      </c>
      <c r="I52" s="21">
        <f t="shared" si="0"/>
        <v>0</v>
      </c>
      <c r="J52" s="26">
        <v>20</v>
      </c>
      <c r="K52" s="21">
        <f t="shared" si="1"/>
        <v>0</v>
      </c>
      <c r="L52" s="21">
        <f t="shared" si="2"/>
        <v>0</v>
      </c>
    </row>
    <row r="53" spans="1:12" s="4" customFormat="1" ht="58.5" customHeight="1" x14ac:dyDescent="0.25">
      <c r="A53" s="8">
        <v>43</v>
      </c>
      <c r="B53" s="41" t="s">
        <v>67</v>
      </c>
      <c r="C53" s="42"/>
      <c r="D53" s="15" t="s">
        <v>100</v>
      </c>
      <c r="E53" s="16" t="s">
        <v>12</v>
      </c>
      <c r="F53" s="8" t="s">
        <v>15</v>
      </c>
      <c r="G53" s="21"/>
      <c r="H53" s="22">
        <v>3000</v>
      </c>
      <c r="I53" s="21">
        <f t="shared" si="0"/>
        <v>0</v>
      </c>
      <c r="J53" s="26">
        <v>20</v>
      </c>
      <c r="K53" s="21">
        <f t="shared" si="1"/>
        <v>0</v>
      </c>
      <c r="L53" s="21">
        <f t="shared" si="2"/>
        <v>0</v>
      </c>
    </row>
    <row r="54" spans="1:12" s="4" customFormat="1" ht="58.5" customHeight="1" x14ac:dyDescent="0.25">
      <c r="A54" s="8">
        <v>44</v>
      </c>
      <c r="B54" s="41" t="s">
        <v>68</v>
      </c>
      <c r="C54" s="42"/>
      <c r="D54" s="15" t="s">
        <v>115</v>
      </c>
      <c r="E54" s="16" t="s">
        <v>12</v>
      </c>
      <c r="F54" s="8" t="s">
        <v>15</v>
      </c>
      <c r="G54" s="21"/>
      <c r="H54" s="8">
        <v>300</v>
      </c>
      <c r="I54" s="21">
        <f t="shared" si="0"/>
        <v>0</v>
      </c>
      <c r="J54" s="26">
        <v>20</v>
      </c>
      <c r="K54" s="21">
        <f t="shared" si="1"/>
        <v>0</v>
      </c>
      <c r="L54" s="21">
        <f t="shared" si="2"/>
        <v>0</v>
      </c>
    </row>
    <row r="55" spans="1:12" s="4" customFormat="1" ht="57.75" customHeight="1" x14ac:dyDescent="0.25">
      <c r="A55" s="8">
        <v>45</v>
      </c>
      <c r="B55" s="41" t="s">
        <v>69</v>
      </c>
      <c r="C55" s="42"/>
      <c r="D55" s="15" t="s">
        <v>101</v>
      </c>
      <c r="E55" s="16" t="s">
        <v>12</v>
      </c>
      <c r="F55" s="8" t="s">
        <v>15</v>
      </c>
      <c r="G55" s="21"/>
      <c r="H55" s="22">
        <v>1500</v>
      </c>
      <c r="I55" s="21">
        <f t="shared" si="0"/>
        <v>0</v>
      </c>
      <c r="J55" s="26">
        <v>20</v>
      </c>
      <c r="K55" s="21">
        <f t="shared" si="1"/>
        <v>0</v>
      </c>
      <c r="L55" s="21">
        <f t="shared" si="2"/>
        <v>0</v>
      </c>
    </row>
    <row r="56" spans="1:12" s="4" customFormat="1" ht="58.5" customHeight="1" x14ac:dyDescent="0.25">
      <c r="A56" s="8">
        <v>46</v>
      </c>
      <c r="B56" s="41" t="s">
        <v>70</v>
      </c>
      <c r="C56" s="42"/>
      <c r="D56" s="15" t="s">
        <v>98</v>
      </c>
      <c r="E56" s="16" t="s">
        <v>13</v>
      </c>
      <c r="F56" s="8" t="s">
        <v>15</v>
      </c>
      <c r="G56" s="21"/>
      <c r="H56" s="22">
        <v>3000</v>
      </c>
      <c r="I56" s="21">
        <f t="shared" si="0"/>
        <v>0</v>
      </c>
      <c r="J56" s="26">
        <v>20</v>
      </c>
      <c r="K56" s="21">
        <f t="shared" si="1"/>
        <v>0</v>
      </c>
      <c r="L56" s="21">
        <f t="shared" si="2"/>
        <v>0</v>
      </c>
    </row>
    <row r="57" spans="1:12" s="4" customFormat="1" ht="60.75" customHeight="1" x14ac:dyDescent="0.25">
      <c r="A57" s="8">
        <v>47</v>
      </c>
      <c r="B57" s="41" t="s">
        <v>71</v>
      </c>
      <c r="C57" s="42"/>
      <c r="D57" s="15" t="s">
        <v>100</v>
      </c>
      <c r="E57" s="16" t="s">
        <v>13</v>
      </c>
      <c r="F57" s="8" t="s">
        <v>15</v>
      </c>
      <c r="G57" s="21"/>
      <c r="H57" s="22">
        <v>9000</v>
      </c>
      <c r="I57" s="21">
        <f t="shared" si="0"/>
        <v>0</v>
      </c>
      <c r="J57" s="26">
        <v>20</v>
      </c>
      <c r="K57" s="21">
        <f t="shared" si="1"/>
        <v>0</v>
      </c>
      <c r="L57" s="21">
        <f t="shared" si="2"/>
        <v>0</v>
      </c>
    </row>
    <row r="58" spans="1:12" s="4" customFormat="1" ht="58.5" customHeight="1" x14ac:dyDescent="0.25">
      <c r="A58" s="8">
        <v>48</v>
      </c>
      <c r="B58" s="41" t="s">
        <v>72</v>
      </c>
      <c r="C58" s="42"/>
      <c r="D58" s="15" t="s">
        <v>98</v>
      </c>
      <c r="E58" s="16" t="s">
        <v>12</v>
      </c>
      <c r="F58" s="8" t="s">
        <v>15</v>
      </c>
      <c r="G58" s="21"/>
      <c r="H58" s="22">
        <v>2500</v>
      </c>
      <c r="I58" s="21">
        <f t="shared" si="0"/>
        <v>0</v>
      </c>
      <c r="J58" s="26">
        <v>20</v>
      </c>
      <c r="K58" s="21">
        <f t="shared" si="1"/>
        <v>0</v>
      </c>
      <c r="L58" s="21">
        <f t="shared" si="2"/>
        <v>0</v>
      </c>
    </row>
    <row r="59" spans="1:12" s="4" customFormat="1" ht="90" x14ac:dyDescent="0.25">
      <c r="A59" s="8">
        <v>49</v>
      </c>
      <c r="B59" s="41" t="s">
        <v>73</v>
      </c>
      <c r="C59" s="42"/>
      <c r="D59" s="15" t="s">
        <v>116</v>
      </c>
      <c r="E59" s="16" t="s">
        <v>12</v>
      </c>
      <c r="F59" s="8" t="s">
        <v>15</v>
      </c>
      <c r="G59" s="21"/>
      <c r="H59" s="8">
        <v>16</v>
      </c>
      <c r="I59" s="21">
        <f t="shared" si="0"/>
        <v>0</v>
      </c>
      <c r="J59" s="26">
        <v>20</v>
      </c>
      <c r="K59" s="21">
        <f t="shared" si="1"/>
        <v>0</v>
      </c>
      <c r="L59" s="21">
        <f t="shared" si="2"/>
        <v>0</v>
      </c>
    </row>
    <row r="60" spans="1:12" s="4" customFormat="1" ht="58.5" customHeight="1" x14ac:dyDescent="0.25">
      <c r="A60" s="8">
        <v>50</v>
      </c>
      <c r="B60" s="41" t="s">
        <v>74</v>
      </c>
      <c r="C60" s="42"/>
      <c r="D60" s="15" t="s">
        <v>98</v>
      </c>
      <c r="E60" s="16" t="s">
        <v>12</v>
      </c>
      <c r="F60" s="8" t="s">
        <v>15</v>
      </c>
      <c r="G60" s="21"/>
      <c r="H60" s="22">
        <v>1000</v>
      </c>
      <c r="I60" s="21">
        <f t="shared" si="0"/>
        <v>0</v>
      </c>
      <c r="J60" s="26">
        <v>20</v>
      </c>
      <c r="K60" s="21">
        <f t="shared" si="1"/>
        <v>0</v>
      </c>
      <c r="L60" s="21">
        <f t="shared" si="2"/>
        <v>0</v>
      </c>
    </row>
    <row r="61" spans="1:12" s="4" customFormat="1" ht="76.5" customHeight="1" x14ac:dyDescent="0.25">
      <c r="A61" s="8">
        <v>51</v>
      </c>
      <c r="B61" s="41" t="s">
        <v>75</v>
      </c>
      <c r="C61" s="42"/>
      <c r="D61" s="15" t="s">
        <v>117</v>
      </c>
      <c r="E61" s="16" t="s">
        <v>76</v>
      </c>
      <c r="F61" s="8" t="s">
        <v>15</v>
      </c>
      <c r="G61" s="21"/>
      <c r="H61" s="22">
        <v>1000</v>
      </c>
      <c r="I61" s="21">
        <f t="shared" si="0"/>
        <v>0</v>
      </c>
      <c r="J61" s="26">
        <v>20</v>
      </c>
      <c r="K61" s="21">
        <f t="shared" si="1"/>
        <v>0</v>
      </c>
      <c r="L61" s="21">
        <f t="shared" si="2"/>
        <v>0</v>
      </c>
    </row>
    <row r="62" spans="1:12" s="4" customFormat="1" ht="76.5" customHeight="1" x14ac:dyDescent="0.25">
      <c r="A62" s="8">
        <v>52</v>
      </c>
      <c r="B62" s="41" t="s">
        <v>77</v>
      </c>
      <c r="C62" s="42"/>
      <c r="D62" s="15" t="s">
        <v>118</v>
      </c>
      <c r="E62" s="16" t="s">
        <v>76</v>
      </c>
      <c r="F62" s="8" t="s">
        <v>15</v>
      </c>
      <c r="G62" s="21"/>
      <c r="H62" s="22">
        <v>2000</v>
      </c>
      <c r="I62" s="21">
        <f t="shared" si="0"/>
        <v>0</v>
      </c>
      <c r="J62" s="26">
        <v>20</v>
      </c>
      <c r="K62" s="21">
        <f t="shared" si="1"/>
        <v>0</v>
      </c>
      <c r="L62" s="21">
        <f t="shared" si="2"/>
        <v>0</v>
      </c>
    </row>
    <row r="63" spans="1:12" s="4" customFormat="1" ht="66" customHeight="1" x14ac:dyDescent="0.25">
      <c r="A63" s="37">
        <v>53</v>
      </c>
      <c r="B63" s="39" t="s">
        <v>79</v>
      </c>
      <c r="C63" s="17" t="s">
        <v>78</v>
      </c>
      <c r="D63" s="15" t="s">
        <v>119</v>
      </c>
      <c r="E63" s="48" t="s">
        <v>76</v>
      </c>
      <c r="F63" s="12" t="s">
        <v>81</v>
      </c>
      <c r="G63" s="21"/>
      <c r="H63" s="22">
        <v>5000</v>
      </c>
      <c r="I63" s="21">
        <f t="shared" si="0"/>
        <v>0</v>
      </c>
      <c r="J63" s="26">
        <v>20</v>
      </c>
      <c r="K63" s="21">
        <f t="shared" si="1"/>
        <v>0</v>
      </c>
      <c r="L63" s="21">
        <f t="shared" si="2"/>
        <v>0</v>
      </c>
    </row>
    <row r="64" spans="1:12" s="4" customFormat="1" ht="80.25" customHeight="1" x14ac:dyDescent="0.25">
      <c r="A64" s="38"/>
      <c r="B64" s="39"/>
      <c r="C64" s="18" t="s">
        <v>80</v>
      </c>
      <c r="D64" s="15" t="s">
        <v>120</v>
      </c>
      <c r="E64" s="50"/>
      <c r="F64" s="8" t="s">
        <v>15</v>
      </c>
      <c r="G64" s="21"/>
      <c r="H64" s="8">
        <v>500</v>
      </c>
      <c r="I64" s="21">
        <f t="shared" si="0"/>
        <v>0</v>
      </c>
      <c r="J64" s="26">
        <v>20</v>
      </c>
      <c r="K64" s="21">
        <f t="shared" si="1"/>
        <v>0</v>
      </c>
      <c r="L64" s="21">
        <f t="shared" si="2"/>
        <v>0</v>
      </c>
    </row>
    <row r="65" spans="1:12" s="4" customFormat="1" ht="59.25" customHeight="1" x14ac:dyDescent="0.25">
      <c r="A65" s="10">
        <v>54</v>
      </c>
      <c r="B65" s="41" t="s">
        <v>82</v>
      </c>
      <c r="C65" s="42"/>
      <c r="D65" s="15" t="s">
        <v>98</v>
      </c>
      <c r="E65" s="16" t="s">
        <v>76</v>
      </c>
      <c r="F65" s="8" t="s">
        <v>15</v>
      </c>
      <c r="G65" s="21"/>
      <c r="H65" s="22">
        <v>3000</v>
      </c>
      <c r="I65" s="21">
        <f t="shared" si="0"/>
        <v>0</v>
      </c>
      <c r="J65" s="26">
        <v>20</v>
      </c>
      <c r="K65" s="21">
        <f t="shared" si="1"/>
        <v>0</v>
      </c>
      <c r="L65" s="21">
        <f t="shared" si="2"/>
        <v>0</v>
      </c>
    </row>
    <row r="66" spans="1:12" s="4" customFormat="1" ht="61.5" customHeight="1" x14ac:dyDescent="0.25">
      <c r="A66" s="60">
        <v>55</v>
      </c>
      <c r="B66" s="39" t="s">
        <v>83</v>
      </c>
      <c r="C66" s="9" t="s">
        <v>88</v>
      </c>
      <c r="D66" s="15" t="s">
        <v>121</v>
      </c>
      <c r="E66" s="48" t="s">
        <v>76</v>
      </c>
      <c r="F66" s="8" t="s">
        <v>15</v>
      </c>
      <c r="G66" s="21"/>
      <c r="H66" s="8">
        <v>200</v>
      </c>
      <c r="I66" s="21">
        <f t="shared" si="0"/>
        <v>0</v>
      </c>
      <c r="J66" s="26">
        <v>20</v>
      </c>
      <c r="K66" s="21">
        <f t="shared" si="1"/>
        <v>0</v>
      </c>
      <c r="L66" s="21">
        <f t="shared" si="2"/>
        <v>0</v>
      </c>
    </row>
    <row r="67" spans="1:12" s="4" customFormat="1" ht="61.5" customHeight="1" x14ac:dyDescent="0.25">
      <c r="A67" s="60"/>
      <c r="B67" s="39"/>
      <c r="C67" s="15" t="s">
        <v>89</v>
      </c>
      <c r="D67" s="15" t="s">
        <v>121</v>
      </c>
      <c r="E67" s="49"/>
      <c r="F67" s="13" t="s">
        <v>15</v>
      </c>
      <c r="G67" s="21"/>
      <c r="H67" s="23">
        <v>200</v>
      </c>
      <c r="I67" s="21">
        <f t="shared" si="0"/>
        <v>0</v>
      </c>
      <c r="J67" s="26">
        <v>20</v>
      </c>
      <c r="K67" s="21">
        <f t="shared" si="1"/>
        <v>0</v>
      </c>
      <c r="L67" s="21">
        <f t="shared" si="2"/>
        <v>0</v>
      </c>
    </row>
    <row r="68" spans="1:12" s="4" customFormat="1" ht="93" customHeight="1" x14ac:dyDescent="0.25">
      <c r="A68" s="60"/>
      <c r="B68" s="39"/>
      <c r="C68" s="15" t="s">
        <v>90</v>
      </c>
      <c r="D68" s="15" t="s">
        <v>122</v>
      </c>
      <c r="E68" s="49"/>
      <c r="F68" s="14" t="s">
        <v>91</v>
      </c>
      <c r="G68" s="21"/>
      <c r="H68" s="13">
        <v>200</v>
      </c>
      <c r="I68" s="21">
        <f t="shared" si="0"/>
        <v>0</v>
      </c>
      <c r="J68" s="26">
        <v>20</v>
      </c>
      <c r="K68" s="21">
        <f t="shared" si="1"/>
        <v>0</v>
      </c>
      <c r="L68" s="21">
        <f t="shared" si="2"/>
        <v>0</v>
      </c>
    </row>
    <row r="69" spans="1:12" s="4" customFormat="1" ht="63.75" customHeight="1" x14ac:dyDescent="0.25">
      <c r="A69" s="60"/>
      <c r="B69" s="39"/>
      <c r="C69" s="15" t="s">
        <v>92</v>
      </c>
      <c r="D69" s="15" t="s">
        <v>123</v>
      </c>
      <c r="E69" s="49"/>
      <c r="F69" s="13" t="s">
        <v>15</v>
      </c>
      <c r="G69" s="21"/>
      <c r="H69" s="23">
        <v>200</v>
      </c>
      <c r="I69" s="21">
        <f t="shared" si="0"/>
        <v>0</v>
      </c>
      <c r="J69" s="26">
        <v>20</v>
      </c>
      <c r="K69" s="21">
        <f t="shared" si="1"/>
        <v>0</v>
      </c>
      <c r="L69" s="21">
        <f t="shared" si="2"/>
        <v>0</v>
      </c>
    </row>
    <row r="70" spans="1:12" s="4" customFormat="1" ht="60" x14ac:dyDescent="0.25">
      <c r="A70" s="60"/>
      <c r="B70" s="39"/>
      <c r="C70" s="15" t="s">
        <v>84</v>
      </c>
      <c r="D70" s="15" t="s">
        <v>124</v>
      </c>
      <c r="E70" s="49"/>
      <c r="F70" s="13" t="s">
        <v>15</v>
      </c>
      <c r="G70" s="21"/>
      <c r="H70" s="22">
        <v>1000</v>
      </c>
      <c r="I70" s="21">
        <f t="shared" si="0"/>
        <v>0</v>
      </c>
      <c r="J70" s="26">
        <v>20</v>
      </c>
      <c r="K70" s="21">
        <f t="shared" si="1"/>
        <v>0</v>
      </c>
      <c r="L70" s="21">
        <f t="shared" si="2"/>
        <v>0</v>
      </c>
    </row>
    <row r="71" spans="1:12" s="4" customFormat="1" ht="48.75" customHeight="1" x14ac:dyDescent="0.25">
      <c r="A71" s="60"/>
      <c r="B71" s="39"/>
      <c r="C71" s="39" t="s">
        <v>85</v>
      </c>
      <c r="D71" s="15" t="s">
        <v>125</v>
      </c>
      <c r="E71" s="49"/>
      <c r="F71" s="13" t="s">
        <v>15</v>
      </c>
      <c r="G71" s="21"/>
      <c r="H71" s="22">
        <v>200</v>
      </c>
      <c r="I71" s="21">
        <f t="shared" si="0"/>
        <v>0</v>
      </c>
      <c r="J71" s="26">
        <v>20</v>
      </c>
      <c r="K71" s="21">
        <f t="shared" si="1"/>
        <v>0</v>
      </c>
      <c r="L71" s="21">
        <f t="shared" si="2"/>
        <v>0</v>
      </c>
    </row>
    <row r="72" spans="1:12" s="4" customFormat="1" ht="63.75" customHeight="1" x14ac:dyDescent="0.25">
      <c r="A72" s="60"/>
      <c r="B72" s="39"/>
      <c r="C72" s="39"/>
      <c r="D72" s="15" t="s">
        <v>126</v>
      </c>
      <c r="E72" s="49"/>
      <c r="F72" s="13" t="s">
        <v>15</v>
      </c>
      <c r="G72" s="21"/>
      <c r="H72" s="23">
        <v>200</v>
      </c>
      <c r="I72" s="21">
        <f t="shared" si="0"/>
        <v>0</v>
      </c>
      <c r="J72" s="26">
        <v>20</v>
      </c>
      <c r="K72" s="21">
        <f t="shared" si="1"/>
        <v>0</v>
      </c>
      <c r="L72" s="21">
        <f t="shared" si="2"/>
        <v>0</v>
      </c>
    </row>
    <row r="73" spans="1:12" s="4" customFormat="1" ht="124.5" customHeight="1" x14ac:dyDescent="0.25">
      <c r="A73" s="60"/>
      <c r="B73" s="39"/>
      <c r="C73" s="15" t="s">
        <v>86</v>
      </c>
      <c r="D73" s="15" t="s">
        <v>127</v>
      </c>
      <c r="E73" s="49"/>
      <c r="F73" s="13" t="s">
        <v>15</v>
      </c>
      <c r="G73" s="21"/>
      <c r="H73" s="23">
        <v>200</v>
      </c>
      <c r="I73" s="21">
        <f t="shared" ref="I73:I81" si="3">G73*H73</f>
        <v>0</v>
      </c>
      <c r="J73" s="26">
        <v>20</v>
      </c>
      <c r="K73" s="21">
        <f t="shared" ref="K73:K81" si="4">(I73/100)*J73</f>
        <v>0</v>
      </c>
      <c r="L73" s="21">
        <f t="shared" ref="L73:L81" si="5">I73+K73</f>
        <v>0</v>
      </c>
    </row>
    <row r="74" spans="1:12" s="4" customFormat="1" ht="181.5" customHeight="1" x14ac:dyDescent="0.25">
      <c r="A74" s="60"/>
      <c r="B74" s="39"/>
      <c r="C74" s="15" t="s">
        <v>87</v>
      </c>
      <c r="D74" s="15" t="s">
        <v>128</v>
      </c>
      <c r="E74" s="50"/>
      <c r="F74" s="13" t="s">
        <v>15</v>
      </c>
      <c r="G74" s="21"/>
      <c r="H74" s="23">
        <v>200</v>
      </c>
      <c r="I74" s="21">
        <f t="shared" si="3"/>
        <v>0</v>
      </c>
      <c r="J74" s="26">
        <v>20</v>
      </c>
      <c r="K74" s="21">
        <f t="shared" si="4"/>
        <v>0</v>
      </c>
      <c r="L74" s="21">
        <f t="shared" si="5"/>
        <v>0</v>
      </c>
    </row>
    <row r="75" spans="1:12" s="4" customFormat="1" ht="105" customHeight="1" x14ac:dyDescent="0.25">
      <c r="A75" s="60">
        <v>56</v>
      </c>
      <c r="B75" s="39" t="s">
        <v>93</v>
      </c>
      <c r="C75" s="15" t="s">
        <v>95</v>
      </c>
      <c r="D75" s="15" t="s">
        <v>129</v>
      </c>
      <c r="E75" s="37" t="s">
        <v>76</v>
      </c>
      <c r="F75" s="8" t="s">
        <v>15</v>
      </c>
      <c r="G75" s="21"/>
      <c r="H75" s="8">
        <v>200</v>
      </c>
      <c r="I75" s="21">
        <f t="shared" si="3"/>
        <v>0</v>
      </c>
      <c r="J75" s="26">
        <v>20</v>
      </c>
      <c r="K75" s="21">
        <f t="shared" si="4"/>
        <v>0</v>
      </c>
      <c r="L75" s="21">
        <f t="shared" si="5"/>
        <v>0</v>
      </c>
    </row>
    <row r="76" spans="1:12" s="4" customFormat="1" ht="48" customHeight="1" x14ac:dyDescent="0.25">
      <c r="A76" s="60"/>
      <c r="B76" s="39"/>
      <c r="C76" s="15" t="s">
        <v>94</v>
      </c>
      <c r="D76" s="15" t="s">
        <v>130</v>
      </c>
      <c r="E76" s="38"/>
      <c r="F76" s="13" t="s">
        <v>15</v>
      </c>
      <c r="G76" s="21"/>
      <c r="H76" s="23">
        <v>200</v>
      </c>
      <c r="I76" s="21">
        <f t="shared" si="3"/>
        <v>0</v>
      </c>
      <c r="J76" s="26">
        <v>20</v>
      </c>
      <c r="K76" s="21">
        <f t="shared" si="4"/>
        <v>0</v>
      </c>
      <c r="L76" s="21">
        <f t="shared" si="5"/>
        <v>0</v>
      </c>
    </row>
    <row r="77" spans="1:12" s="4" customFormat="1" ht="58.5" customHeight="1" x14ac:dyDescent="0.25">
      <c r="A77" s="28">
        <v>57</v>
      </c>
      <c r="B77" s="39" t="s">
        <v>139</v>
      </c>
      <c r="C77" s="39"/>
      <c r="D77" s="15" t="s">
        <v>98</v>
      </c>
      <c r="E77" s="28" t="s">
        <v>11</v>
      </c>
      <c r="F77" s="13" t="s">
        <v>15</v>
      </c>
      <c r="G77" s="21"/>
      <c r="H77" s="23">
        <v>4000</v>
      </c>
      <c r="I77" s="21">
        <f t="shared" si="3"/>
        <v>0</v>
      </c>
      <c r="J77" s="26">
        <v>20</v>
      </c>
      <c r="K77" s="21">
        <f t="shared" si="4"/>
        <v>0</v>
      </c>
      <c r="L77" s="21">
        <f t="shared" si="5"/>
        <v>0</v>
      </c>
    </row>
    <row r="78" spans="1:12" s="4" customFormat="1" ht="62.25" customHeight="1" x14ac:dyDescent="0.25">
      <c r="A78" s="28">
        <v>58</v>
      </c>
      <c r="B78" s="39" t="s">
        <v>140</v>
      </c>
      <c r="C78" s="39"/>
      <c r="D78" s="15" t="s">
        <v>98</v>
      </c>
      <c r="E78" s="28" t="s">
        <v>11</v>
      </c>
      <c r="F78" s="13" t="s">
        <v>15</v>
      </c>
      <c r="G78" s="21"/>
      <c r="H78" s="23">
        <v>1500</v>
      </c>
      <c r="I78" s="21">
        <f t="shared" si="3"/>
        <v>0</v>
      </c>
      <c r="J78" s="26">
        <v>20</v>
      </c>
      <c r="K78" s="21">
        <f t="shared" si="4"/>
        <v>0</v>
      </c>
      <c r="L78" s="21">
        <f t="shared" si="5"/>
        <v>0</v>
      </c>
    </row>
    <row r="79" spans="1:12" s="4" customFormat="1" ht="60.75" customHeight="1" x14ac:dyDescent="0.25">
      <c r="A79" s="28">
        <v>59</v>
      </c>
      <c r="B79" s="39" t="s">
        <v>141</v>
      </c>
      <c r="C79" s="39"/>
      <c r="D79" s="15" t="s">
        <v>98</v>
      </c>
      <c r="E79" s="28" t="s">
        <v>11</v>
      </c>
      <c r="F79" s="13" t="s">
        <v>15</v>
      </c>
      <c r="G79" s="21"/>
      <c r="H79" s="23">
        <v>2500</v>
      </c>
      <c r="I79" s="21">
        <f t="shared" si="3"/>
        <v>0</v>
      </c>
      <c r="J79" s="26">
        <v>20</v>
      </c>
      <c r="K79" s="21">
        <f t="shared" si="4"/>
        <v>0</v>
      </c>
      <c r="L79" s="21">
        <f t="shared" si="5"/>
        <v>0</v>
      </c>
    </row>
    <row r="80" spans="1:12" s="4" customFormat="1" ht="59.25" customHeight="1" x14ac:dyDescent="0.25">
      <c r="A80" s="28">
        <v>60</v>
      </c>
      <c r="B80" s="39" t="s">
        <v>142</v>
      </c>
      <c r="C80" s="39"/>
      <c r="D80" s="15" t="s">
        <v>98</v>
      </c>
      <c r="E80" s="28" t="s">
        <v>11</v>
      </c>
      <c r="F80" s="13" t="s">
        <v>15</v>
      </c>
      <c r="G80" s="21"/>
      <c r="H80" s="23">
        <v>2500</v>
      </c>
      <c r="I80" s="21">
        <f t="shared" si="3"/>
        <v>0</v>
      </c>
      <c r="J80" s="26">
        <v>20</v>
      </c>
      <c r="K80" s="21">
        <f t="shared" si="4"/>
        <v>0</v>
      </c>
      <c r="L80" s="21">
        <f t="shared" si="5"/>
        <v>0</v>
      </c>
    </row>
    <row r="81" spans="1:12" s="4" customFormat="1" ht="59.25" customHeight="1" x14ac:dyDescent="0.25">
      <c r="A81" s="29">
        <v>61</v>
      </c>
      <c r="B81" s="44" t="s">
        <v>143</v>
      </c>
      <c r="C81" s="44"/>
      <c r="D81" s="30" t="s">
        <v>104</v>
      </c>
      <c r="E81" s="31" t="s">
        <v>17</v>
      </c>
      <c r="F81" s="32" t="s">
        <v>15</v>
      </c>
      <c r="G81" s="33"/>
      <c r="H81" s="34">
        <v>5</v>
      </c>
      <c r="I81" s="33">
        <f t="shared" si="3"/>
        <v>0</v>
      </c>
      <c r="J81" s="26">
        <v>20</v>
      </c>
      <c r="K81" s="33">
        <f t="shared" si="4"/>
        <v>0</v>
      </c>
      <c r="L81" s="33">
        <f t="shared" si="5"/>
        <v>0</v>
      </c>
    </row>
    <row r="82" spans="1:12" s="20" customFormat="1" ht="25.15" customHeight="1" x14ac:dyDescent="0.25">
      <c r="A82" s="57" t="s">
        <v>105</v>
      </c>
      <c r="B82" s="58"/>
      <c r="C82" s="58"/>
      <c r="D82" s="58"/>
      <c r="E82" s="58"/>
      <c r="F82" s="58"/>
      <c r="G82" s="58"/>
      <c r="H82" s="59"/>
      <c r="I82" s="24">
        <f>SUM(I8:I81)</f>
        <v>0</v>
      </c>
      <c r="J82" s="19"/>
      <c r="K82" s="24">
        <f>SUM(K8:K81)</f>
        <v>0</v>
      </c>
      <c r="L82" s="24">
        <f>SUM(L8:L81)</f>
        <v>0</v>
      </c>
    </row>
    <row r="83" spans="1:12" ht="7.5" customHeight="1" x14ac:dyDescent="0.25"/>
    <row r="84" spans="1:12" x14ac:dyDescent="0.25">
      <c r="A84" t="s">
        <v>106</v>
      </c>
    </row>
    <row r="85" spans="1:12" ht="3.75" customHeight="1" x14ac:dyDescent="0.25"/>
    <row r="86" spans="1:12" x14ac:dyDescent="0.25">
      <c r="A86" s="40" t="s">
        <v>144</v>
      </c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</row>
    <row r="87" spans="1:12" ht="47.25" customHeight="1" x14ac:dyDescent="0.25">
      <c r="A87" s="61" t="s">
        <v>146</v>
      </c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</row>
    <row r="88" spans="1:12" ht="21.75" customHeight="1" x14ac:dyDescent="0.25">
      <c r="A88" s="43" t="s">
        <v>133</v>
      </c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</row>
    <row r="89" spans="1:12" ht="25.9" customHeight="1" x14ac:dyDescent="0.25"/>
    <row r="90" spans="1:12" x14ac:dyDescent="0.25">
      <c r="A90" s="43" t="s">
        <v>107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</row>
    <row r="92" spans="1:12" ht="33" customHeight="1" x14ac:dyDescent="0.25">
      <c r="A92" s="40" t="s">
        <v>131</v>
      </c>
      <c r="B92" s="40"/>
      <c r="D92" s="35" t="s">
        <v>109</v>
      </c>
      <c r="E92" s="35"/>
    </row>
    <row r="93" spans="1:12" ht="21.6" customHeight="1" x14ac:dyDescent="0.25">
      <c r="A93" s="40" t="s">
        <v>132</v>
      </c>
      <c r="B93" s="40"/>
    </row>
    <row r="94" spans="1:12" ht="45.6" customHeight="1" x14ac:dyDescent="0.25">
      <c r="D94" s="56"/>
      <c r="E94" s="56"/>
    </row>
    <row r="95" spans="1:12" ht="13.9" customHeight="1" x14ac:dyDescent="0.25">
      <c r="D95" s="55" t="s">
        <v>108</v>
      </c>
      <c r="E95" s="55"/>
    </row>
  </sheetData>
  <mergeCells count="83">
    <mergeCell ref="D95:E95"/>
    <mergeCell ref="D94:E94"/>
    <mergeCell ref="B59:C59"/>
    <mergeCell ref="B60:C60"/>
    <mergeCell ref="B61:C61"/>
    <mergeCell ref="B62:C62"/>
    <mergeCell ref="A82:H82"/>
    <mergeCell ref="A75:A76"/>
    <mergeCell ref="B75:B76"/>
    <mergeCell ref="E63:E64"/>
    <mergeCell ref="A66:A74"/>
    <mergeCell ref="C71:C72"/>
    <mergeCell ref="B66:B74"/>
    <mergeCell ref="E66:E74"/>
    <mergeCell ref="B65:C65"/>
    <mergeCell ref="A93:B93"/>
    <mergeCell ref="A3:L3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B29"/>
    <mergeCell ref="E26:E29"/>
    <mergeCell ref="B30:C30"/>
    <mergeCell ref="A26:A29"/>
    <mergeCell ref="B31:C31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37:C37"/>
    <mergeCell ref="A88:L88"/>
    <mergeCell ref="A90:L90"/>
    <mergeCell ref="B52:C52"/>
    <mergeCell ref="B53:C53"/>
    <mergeCell ref="B54:C54"/>
    <mergeCell ref="B55:C55"/>
    <mergeCell ref="B56:C56"/>
    <mergeCell ref="B57:C57"/>
    <mergeCell ref="B58:C58"/>
    <mergeCell ref="B77:C77"/>
    <mergeCell ref="B78:C78"/>
    <mergeCell ref="B79:C79"/>
    <mergeCell ref="B80:C80"/>
    <mergeCell ref="E75:E76"/>
    <mergeCell ref="B81:C81"/>
    <mergeCell ref="A87:L87"/>
    <mergeCell ref="D92:E92"/>
    <mergeCell ref="A1:B1"/>
    <mergeCell ref="A63:A64"/>
    <mergeCell ref="B63:B64"/>
    <mergeCell ref="A86:L86"/>
    <mergeCell ref="A92:B92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</mergeCells>
  <pageMargins left="0.23622047244094491" right="0.23622047244094491" top="0.23622047244094491" bottom="0.23622047244094491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Buknová</dc:creator>
  <cp:lastModifiedBy>lcencerova</cp:lastModifiedBy>
  <cp:lastPrinted>2021-08-25T13:59:58Z</cp:lastPrinted>
  <dcterms:created xsi:type="dcterms:W3CDTF">2021-04-30T11:50:00Z</dcterms:created>
  <dcterms:modified xsi:type="dcterms:W3CDTF">2021-08-25T14:00:24Z</dcterms:modified>
</cp:coreProperties>
</file>